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1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unioestebr.sharepoint.com/sites/PRAF/Documentos Compartilhados/ASSESSORIA PRAF/PRAF - 2020/INSTRUÇÃO DE SERVIÇO 2020/001-2020 PRAF/"/>
    </mc:Choice>
  </mc:AlternateContent>
  <xr:revisionPtr revIDLastSave="0" documentId="8_{C5FBB41B-9016-4F24-A0CA-7796DEABC6B2}" xr6:coauthVersionLast="47" xr6:coauthVersionMax="47" xr10:uidLastSave="{00000000-0000-0000-0000-000000000000}"/>
  <workbookProtection workbookAlgorithmName="SHA-512" workbookHashValue="Zh0EFV1KbJ7bnCk/Pll0iiTanVYYiQwqtN6oZ0R/APJtzt9szGMVpnwyzEzUvfb/hbmR8wKiRmRoSue2e8AkIA==" workbookSaltValue="Vbd/XvM/EGv8KksfouIgoA==" workbookSpinCount="100000" lockStructure="1"/>
  <bookViews>
    <workbookView xWindow="2775" yWindow="315" windowWidth="23520" windowHeight="14775" tabRatio="539" xr2:uid="{00000000-000D-0000-FFFF-FFFF00000000}"/>
  </bookViews>
  <sheets>
    <sheet name="DIARIAS_2020" sheetId="1" r:id="rId1"/>
    <sheet name="RELATÓRIO VIAGEM" sheetId="2" r:id="rId2"/>
  </sheets>
  <definedNames>
    <definedName name="_xlnm.Print_Area" localSheetId="0">DIARIAS_2020!$B$1:$J$65</definedName>
    <definedName name="_xlnm.Print_Area" localSheetId="1">'RELATÓRIO VIAGEM'!$B$1:$J$42</definedName>
    <definedName name="Selecionar5_1">DIARIAS_2020!$B$47</definedName>
    <definedName name="VEÍCULO_DA_UNIOESTE">DIARIAS_2020!$D$22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I29" i="1"/>
  <c r="D51" i="1" l="1"/>
  <c r="C36" i="1" l="1"/>
  <c r="B58" i="1"/>
  <c r="B42" i="2" l="1"/>
  <c r="D37" i="2"/>
  <c r="G19" i="2"/>
  <c r="J25" i="2" l="1"/>
  <c r="G25" i="2"/>
  <c r="J22" i="2"/>
  <c r="G22" i="2"/>
  <c r="B54" i="1" l="1"/>
  <c r="E14" i="2" l="1"/>
  <c r="D25" i="2"/>
  <c r="E12" i="2"/>
  <c r="D19" i="2"/>
  <c r="J19" i="2"/>
  <c r="B28" i="2"/>
  <c r="D22" i="2"/>
  <c r="H60" i="1"/>
  <c r="C35" i="1" l="1"/>
  <c r="E36" i="1" l="1"/>
  <c r="F36" i="1"/>
  <c r="E16" i="2"/>
  <c r="E38" i="1" l="1"/>
  <c r="G36" i="1"/>
  <c r="H36" i="1" s="1"/>
  <c r="E41" i="1" l="1"/>
  <c r="G29" i="1"/>
  <c r="H29" i="1" s="1"/>
  <c r="J29" i="1" s="1"/>
  <c r="E40" i="1"/>
  <c r="E39" i="1"/>
  <c r="E42" i="1" l="1"/>
  <c r="E15" i="2"/>
  <c r="I37" i="2"/>
  <c r="E44" i="1"/>
  <c r="E45" i="1"/>
  <c r="E46" i="1"/>
  <c r="E47" i="1"/>
  <c r="G37" i="2"/>
  <c r="G28" i="1" l="1"/>
  <c r="H28" i="1" s="1"/>
  <c r="B37" i="2"/>
  <c r="J28" i="1" l="1"/>
  <c r="J32" i="1" s="1"/>
  <c r="E5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Alexandre Pedrollo</author>
    <author/>
  </authors>
  <commentList>
    <comment ref="B8" authorId="0" shapeId="0" xr:uid="{CEA483D4-9306-43BB-A78F-4AA2E128D89F}">
      <text>
        <r>
          <rPr>
            <sz val="11"/>
            <color indexed="81"/>
            <rFont val="Arial"/>
            <family val="2"/>
          </rPr>
          <t xml:space="preserve">Ao preencher a solicitação se certifique que </t>
        </r>
        <r>
          <rPr>
            <b/>
            <sz val="11"/>
            <color indexed="81"/>
            <rFont val="Arial"/>
            <family val="2"/>
          </rPr>
          <t>TODOS</t>
        </r>
        <r>
          <rPr>
            <sz val="11"/>
            <color indexed="81"/>
            <rFont val="Arial"/>
            <family val="2"/>
          </rPr>
          <t xml:space="preserve"> os campos da planilha, destacados em </t>
        </r>
        <r>
          <rPr>
            <b/>
            <sz val="11"/>
            <color indexed="81"/>
            <rFont val="Arial"/>
            <family val="2"/>
          </rPr>
          <t>CINZA</t>
        </r>
        <r>
          <rPr>
            <sz val="11"/>
            <color indexed="81"/>
            <rFont val="Arial"/>
            <family val="2"/>
          </rPr>
          <t xml:space="preserve"> e </t>
        </r>
        <r>
          <rPr>
            <b/>
            <sz val="11"/>
            <color indexed="81"/>
            <rFont val="Arial"/>
            <family val="2"/>
          </rPr>
          <t xml:space="preserve">AMARELO, </t>
        </r>
        <r>
          <rPr>
            <sz val="11"/>
            <color indexed="81"/>
            <rFont val="Arial"/>
            <family val="2"/>
          </rPr>
          <t>foram devidamente preenchidos.
Para realizar o preenchimento navegue os campos utilizando a tecla "</t>
        </r>
        <r>
          <rPr>
            <b/>
            <sz val="11"/>
            <color indexed="81"/>
            <rFont val="Arial"/>
            <family val="2"/>
          </rPr>
          <t>TAB</t>
        </r>
        <r>
          <rPr>
            <sz val="11"/>
            <color indexed="81"/>
            <rFont val="Arial"/>
            <family val="2"/>
          </rPr>
          <t>".</t>
        </r>
        <r>
          <rPr>
            <b/>
            <sz val="11"/>
            <color indexed="81"/>
            <rFont val="Arial"/>
            <family val="2"/>
          </rPr>
          <t xml:space="preserve">
 </t>
        </r>
        <r>
          <rPr>
            <sz val="11"/>
            <color indexed="81"/>
            <rFont val="Arial"/>
            <family val="2"/>
          </rPr>
          <t>Caso existam dúvidas quanto ao preenchimento do campo, posicionoe o mouse sobre o marcador no canto superior direito da célula, em vermelho, e uma breve explicação será exibida.</t>
        </r>
      </text>
    </comment>
    <comment ref="C9" authorId="1" shapeId="0" xr:uid="{AB4FD573-AF78-4F71-A75E-393B57D269B5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unidade administrativa</t>
        </r>
        <r>
          <rPr>
            <sz val="9"/>
            <color indexed="8"/>
            <rFont val="Arial"/>
            <family val="2"/>
          </rPr>
          <t xml:space="preserve"> onde o servidor está lotado e/ou autorizado.</t>
        </r>
      </text>
    </comment>
    <comment ref="G9" authorId="1" shapeId="0" xr:uid="{00000000-0006-0000-0000-000003000000}">
      <text>
        <r>
          <rPr>
            <sz val="9"/>
            <color indexed="8"/>
            <rFont val="Arial"/>
            <family val="2"/>
          </rPr>
          <t xml:space="preserve">Preencher com o nome do </t>
        </r>
        <r>
          <rPr>
            <b/>
            <sz val="9"/>
            <color indexed="8"/>
            <rFont val="Arial"/>
            <family val="2"/>
          </rPr>
          <t>setor</t>
        </r>
        <r>
          <rPr>
            <sz val="9"/>
            <color indexed="8"/>
            <rFont val="Arial"/>
            <family val="2"/>
          </rPr>
          <t xml:space="preserve"> em que o servidor está lotado.</t>
        </r>
      </text>
    </comment>
    <comment ref="J9" authorId="1" shapeId="0" xr:uid="{00000000-0006-0000-0000-000004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ramal</t>
        </r>
        <r>
          <rPr>
            <sz val="9"/>
            <color indexed="8"/>
            <rFont val="Arial"/>
            <family val="2"/>
          </rPr>
          <t xml:space="preserve"> </t>
        </r>
        <r>
          <rPr>
            <sz val="9"/>
            <color indexed="8"/>
            <rFont val="Arial"/>
            <family val="2"/>
          </rPr>
          <t>pelo qual o servidor pode ser localizado.</t>
        </r>
      </text>
    </comment>
    <comment ref="D10" authorId="1" shapeId="0" xr:uid="{A214A304-335A-4EED-B6CB-4FDB017180F4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do servidor</t>
        </r>
        <r>
          <rPr>
            <sz val="9"/>
            <color indexed="8"/>
            <rFont val="Arial"/>
            <family val="2"/>
          </rPr>
          <t xml:space="preserve"> titular da solicitação e concessão desta diária.</t>
        </r>
      </text>
    </comment>
    <comment ref="J10" authorId="1" shapeId="0" xr:uid="{41ED8B4E-F03C-448B-911A-6E5EC4E9B82C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telefone</t>
        </r>
        <r>
          <rPr>
            <sz val="9"/>
            <color indexed="8"/>
            <rFont val="Arial"/>
            <family val="2"/>
          </rPr>
          <t xml:space="preserve"> pessoal do servidor.</t>
        </r>
      </text>
    </comment>
    <comment ref="C11" authorId="1" shapeId="0" xr:uid="{0FC54161-6489-4141-B3FD-E9EACC7D873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cargo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8"/>
            <rFont val="Arial"/>
            <family val="2"/>
          </rPr>
          <t>função</t>
        </r>
        <r>
          <rPr>
            <sz val="9"/>
            <color indexed="8"/>
            <rFont val="Arial"/>
            <family val="2"/>
          </rPr>
          <t xml:space="preserve"> do servidor.</t>
        </r>
      </text>
    </comment>
    <comment ref="G11" authorId="1" shapeId="0" xr:uid="{4F6FB653-44F5-4182-AA60-A35423766F52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documento de identidade</t>
        </r>
        <r>
          <rPr>
            <sz val="9"/>
            <color indexed="8"/>
            <rFont val="Arial"/>
            <family val="2"/>
          </rPr>
          <t xml:space="preserve"> do servidor: Para brasileiros, </t>
        </r>
        <r>
          <rPr>
            <b/>
            <sz val="9"/>
            <color indexed="8"/>
            <rFont val="Arial"/>
            <family val="2"/>
          </rPr>
          <t>RG.</t>
        </r>
        <r>
          <rPr>
            <sz val="9"/>
            <color indexed="8"/>
            <rFont val="Arial"/>
            <family val="2"/>
          </rPr>
          <t xml:space="preserve"> e para estrangeiros o </t>
        </r>
        <r>
          <rPr>
            <b/>
            <sz val="9"/>
            <color indexed="8"/>
            <rFont val="Arial"/>
            <family val="2"/>
          </rPr>
          <t>documento oficial válido no Brasil</t>
        </r>
        <r>
          <rPr>
            <sz val="9"/>
            <color indexed="8"/>
            <rFont val="Arial"/>
            <family val="2"/>
          </rPr>
          <t>.</t>
        </r>
      </text>
    </comment>
    <comment ref="J11" authorId="1" shapeId="0" xr:uid="{91E57D5B-F752-4A96-900B-27AB2D62916B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do CPF</t>
        </r>
        <r>
          <rPr>
            <sz val="9"/>
            <color indexed="8"/>
            <rFont val="Arial"/>
            <family val="2"/>
          </rPr>
          <t xml:space="preserve"> - Cadastro de Pessoa Física do servidor.</t>
        </r>
      </text>
    </comment>
    <comment ref="B12" authorId="1" shapeId="0" xr:uid="{00000000-0006-0000-0000-00000A000000}">
      <text>
        <r>
          <rPr>
            <b/>
            <sz val="8"/>
            <color indexed="8"/>
            <rFont val="Times New Roman"/>
            <family val="1"/>
          </rPr>
          <t>Os Valores serão depositados conforme Conta Bancária aqui Informada (Caixa Economica Federal S/A), do servidor titular dessa Solicitação de Diária..</t>
        </r>
      </text>
    </comment>
    <comment ref="E12" authorId="0" shapeId="0" xr:uid="{8490C55F-8D53-4DF3-B9A6-B4265C92DA11}">
      <text>
        <r>
          <rPr>
            <sz val="9"/>
            <color indexed="81"/>
            <rFont val="Arial"/>
            <family val="2"/>
          </rPr>
          <t xml:space="preserve">Preencher com o nome ou sigla do </t>
        </r>
        <r>
          <rPr>
            <b/>
            <sz val="9"/>
            <color indexed="81"/>
            <rFont val="Arial"/>
            <family val="2"/>
          </rPr>
          <t>estabelecimento bancário</t>
        </r>
        <r>
          <rPr>
            <sz val="9"/>
            <color indexed="81"/>
            <rFont val="Arial"/>
            <family val="2"/>
          </rPr>
          <t xml:space="preserve"> onde será efetuado o depósito.</t>
        </r>
      </text>
    </comment>
    <comment ref="H12" authorId="1" shapeId="0" xr:uid="{D5827993-6ADD-4D2F-B61F-1AF984A6417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e dígito</t>
        </r>
        <r>
          <rPr>
            <sz val="9"/>
            <color indexed="8"/>
            <rFont val="Arial"/>
            <family val="2"/>
          </rPr>
          <t xml:space="preserve"> da </t>
        </r>
        <r>
          <rPr>
            <b/>
            <sz val="9"/>
            <color indexed="8"/>
            <rFont val="Arial"/>
            <family val="2"/>
          </rPr>
          <t>agência da bancária</t>
        </r>
        <r>
          <rPr>
            <sz val="9"/>
            <color indexed="8"/>
            <rFont val="Arial"/>
            <family val="2"/>
          </rPr>
          <t>.</t>
        </r>
      </text>
    </comment>
    <comment ref="J12" authorId="1" shapeId="0" xr:uid="{745576C4-D77D-4D3B-A9FC-0E8A63D5F61A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nº. da conta corrente</t>
        </r>
        <r>
          <rPr>
            <sz val="9"/>
            <color indexed="8"/>
            <rFont val="Arial"/>
            <family val="2"/>
          </rPr>
          <t>, do titular desta solicitação.</t>
        </r>
      </text>
    </comment>
    <comment ref="C14" authorId="1" shapeId="0" xr:uid="{A269E3B3-C5CF-41C2-8398-7F95F47F64EB}">
      <text>
        <r>
          <rPr>
            <sz val="9"/>
            <color indexed="8"/>
            <rFont val="Arial"/>
            <family val="2"/>
          </rPr>
          <t xml:space="preserve">Preencher com o nome da cidade de </t>
        </r>
        <r>
          <rPr>
            <b/>
            <sz val="9"/>
            <color indexed="8"/>
            <rFont val="Arial"/>
            <family val="2"/>
          </rPr>
          <t>destino final</t>
        </r>
        <r>
          <rPr>
            <sz val="9"/>
            <color indexed="8"/>
            <rFont val="Arial"/>
            <family val="2"/>
          </rPr>
          <t xml:space="preserve"> desta  solicitação.</t>
        </r>
      </text>
    </comment>
    <comment ref="F14" authorId="1" shapeId="0" xr:uid="{00000000-0006-0000-0000-00000F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 xml:space="preserve">nome ou sigla do Estado </t>
        </r>
        <r>
          <rPr>
            <sz val="9"/>
            <color indexed="8"/>
            <rFont val="Arial"/>
            <family val="2"/>
          </rPr>
          <t>do destino final desta solicitação.</t>
        </r>
      </text>
    </comment>
    <comment ref="I14" authorId="0" shapeId="0" xr:uid="{2A3AC4F4-C298-4F2B-936A-97FF9541503F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ou sigla do País</t>
        </r>
        <r>
          <rPr>
            <sz val="9"/>
            <color indexed="81"/>
            <rFont val="Arial"/>
            <family val="2"/>
          </rPr>
          <t xml:space="preserve"> do destino final desta solicitação.</t>
        </r>
      </text>
    </comment>
    <comment ref="E15" authorId="0" shapeId="0" xr:uid="{B7447BF9-6747-4536-B2F5-AC927DE074BC}">
      <text>
        <r>
          <rPr>
            <sz val="9"/>
            <color indexed="81"/>
            <rFont val="Arial"/>
            <family val="2"/>
          </rPr>
          <t xml:space="preserve">Preencher com o </t>
        </r>
        <r>
          <rPr>
            <b/>
            <sz val="9"/>
            <color indexed="81"/>
            <rFont val="Arial"/>
            <family val="2"/>
          </rPr>
          <t>nome do orgão ou entindade de destino</t>
        </r>
        <r>
          <rPr>
            <sz val="9"/>
            <color indexed="81"/>
            <rFont val="Arial"/>
            <family val="2"/>
          </rPr>
          <t xml:space="preserve"> desta solicitação.</t>
        </r>
      </text>
    </comment>
    <comment ref="B17" authorId="1" shapeId="0" xr:uid="{7BBCFB7E-4E22-4ADA-B7AF-206FC126F128}">
      <text>
        <r>
          <rPr>
            <sz val="9"/>
            <color indexed="8"/>
            <rFont val="Arial"/>
            <family val="2"/>
          </rPr>
          <t xml:space="preserve">Preencher de forma clara, objetiva e detalhada os </t>
        </r>
        <r>
          <rPr>
            <b/>
            <sz val="9"/>
            <color indexed="8"/>
            <rFont val="Arial"/>
            <family val="2"/>
          </rPr>
          <t>motivos da viagem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sz val="9"/>
            <color indexed="10"/>
            <rFont val="Arial"/>
            <family val="2"/>
          </rPr>
          <t>(Duplo clique para editar o conteúdo)</t>
        </r>
      </text>
    </comment>
    <comment ref="D18" authorId="1" shapeId="0" xr:uid="{00000000-0006-0000-0000-000012000000}">
      <text>
        <r>
          <rPr>
            <sz val="9"/>
            <color indexed="8"/>
            <rFont val="Arial"/>
            <family val="2"/>
          </rPr>
          <t xml:space="preserve">Descrever o </t>
        </r>
        <r>
          <rPr>
            <b/>
            <sz val="9"/>
            <color indexed="8"/>
            <rFont val="Arial"/>
            <family val="2"/>
          </rPr>
          <t>ITINERÁRIO</t>
        </r>
        <r>
          <rPr>
            <sz val="9"/>
            <color indexed="8"/>
            <rFont val="Arial"/>
            <family val="2"/>
          </rPr>
          <t xml:space="preserve"> a ser efetuado durante a viagem.
 </t>
        </r>
        <r>
          <rPr>
            <b/>
            <sz val="9"/>
            <color indexed="10"/>
            <rFont val="Arial"/>
            <family val="2"/>
          </rPr>
          <t>Ex:</t>
        </r>
        <r>
          <rPr>
            <sz val="9"/>
            <color indexed="12"/>
            <rFont val="Arial"/>
            <family val="2"/>
          </rPr>
          <t xml:space="preserve"> CASCAVEL / CURITIBA / CASCAVEL.</t>
        </r>
      </text>
    </comment>
    <comment ref="B20" authorId="1" shapeId="0" xr:uid="{00AC65DB-874A-4ED0-ADBA-0A5CCB72B489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onde se inicia a viagem/diária.</t>
        </r>
      </text>
    </comment>
    <comment ref="D20" authorId="1" shapeId="0" xr:uid="{066E790A-0E0C-4F54-A0FF-E6281504E9DA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>data de início</t>
        </r>
        <r>
          <rPr>
            <sz val="9"/>
            <color indexed="8"/>
            <rFont val="Arial"/>
            <family val="2"/>
          </rPr>
          <t xml:space="preserve"> da viagem.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E20" authorId="1" shapeId="0" xr:uid="{B477792E-B7ED-4144-BC27-EDDCD34E2D3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de saída</t>
        </r>
        <r>
          <rPr>
            <sz val="9"/>
            <color indexed="8"/>
            <rFont val="Arial"/>
            <family val="2"/>
          </rPr>
          <t xml:space="preserve"> da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F20" authorId="1" shapeId="0" xr:uid="{69166B9E-1CF6-4ABD-B364-088F0A84B399}">
      <text>
        <r>
          <rPr>
            <sz val="9"/>
            <color indexed="8"/>
            <rFont val="Arial"/>
            <family val="2"/>
          </rPr>
          <t xml:space="preserve">Preencher com o nome da </t>
        </r>
        <r>
          <rPr>
            <b/>
            <sz val="9"/>
            <color indexed="8"/>
            <rFont val="Arial"/>
            <family val="2"/>
          </rPr>
          <t>cidade de destino</t>
        </r>
        <r>
          <rPr>
            <sz val="9"/>
            <color indexed="8"/>
            <rFont val="Arial"/>
            <family val="2"/>
          </rPr>
          <t>.</t>
        </r>
      </text>
    </comment>
    <comment ref="I20" authorId="1" shapeId="0" xr:uid="{CA052CAA-A390-4937-90C3-FF7C7D944254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saída </t>
        </r>
        <r>
          <rPr>
            <sz val="9"/>
            <color indexed="8"/>
            <rFont val="Arial"/>
            <family val="2"/>
          </rPr>
          <t xml:space="preserve">da cidade de destino.
Insira os dados em formato de data:
</t>
        </r>
        <r>
          <rPr>
            <sz val="9"/>
            <color indexed="10"/>
            <rFont val="Arial"/>
            <family val="2"/>
          </rPr>
          <t>00/00/0000</t>
        </r>
      </text>
    </comment>
    <comment ref="J20" authorId="1" shapeId="0" xr:uid="{99407B83-43B8-492C-8A0D-4F52FB4E3EFD}">
      <text>
        <r>
          <rPr>
            <sz val="9"/>
            <color indexed="8"/>
            <rFont val="Arial"/>
            <family val="2"/>
          </rPr>
          <t xml:space="preserve">Preencher com o horário previsto de saída da cidade de destino.
Insira os dados em </t>
        </r>
        <r>
          <rPr>
            <b/>
            <sz val="9"/>
            <color indexed="8"/>
            <rFont val="Arial"/>
            <family val="2"/>
          </rPr>
          <t>formato de hora</t>
        </r>
        <r>
          <rPr>
            <sz val="9"/>
            <color indexed="8"/>
            <rFont val="Arial"/>
            <family val="2"/>
          </rPr>
          <t xml:space="preserve">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D22" authorId="0" shapeId="0" xr:uid="{C7FBC971-5373-4B63-AE3A-EE0EF5B28FC9}">
      <text>
        <r>
          <rPr>
            <sz val="9"/>
            <color indexed="81"/>
            <rFont val="Arial"/>
            <family val="2"/>
          </rPr>
          <t xml:space="preserve">O </t>
        </r>
        <r>
          <rPr>
            <b/>
            <sz val="9"/>
            <color indexed="81"/>
            <rFont val="Arial"/>
            <family val="2"/>
          </rPr>
          <t>meio de transporte</t>
        </r>
        <r>
          <rPr>
            <sz val="9"/>
            <color indexed="81"/>
            <rFont val="Arial"/>
            <family val="2"/>
          </rPr>
          <t xml:space="preserve"> deve ser classificado dentre os modais relacionados na lista suspensa.</t>
        </r>
      </text>
    </comment>
    <comment ref="F22" authorId="1" shapeId="0" xr:uid="{53A71E17-116F-42BF-B7C6-ADB197C3BDB3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sede.</t>
        </r>
      </text>
    </comment>
    <comment ref="I22" authorId="1" shapeId="0" xr:uid="{D83321E4-CB91-40F6-B257-4584C0BF6AA9}">
      <text>
        <r>
          <rPr>
            <sz val="9"/>
            <color indexed="8"/>
            <rFont val="Arial"/>
            <family val="2"/>
          </rPr>
          <t xml:space="preserve">Preencher com a </t>
        </r>
        <r>
          <rPr>
            <b/>
            <sz val="9"/>
            <color indexed="8"/>
            <rFont val="Arial"/>
            <family val="2"/>
          </rPr>
          <t xml:space="preserve">data prevista de retorno </t>
        </r>
        <r>
          <rPr>
            <sz val="9"/>
            <color indexed="8"/>
            <rFont val="Arial"/>
            <family val="2"/>
          </rPr>
          <t xml:space="preserve">à cidade sede.
Insira os dados em formato de data:
</t>
        </r>
        <r>
          <rPr>
            <b/>
            <sz val="9"/>
            <color indexed="10"/>
            <rFont val="Arial"/>
            <family val="2"/>
          </rPr>
          <t>00/00/0000</t>
        </r>
      </text>
    </comment>
    <comment ref="J22" authorId="1" shapeId="0" xr:uid="{571DC215-A37F-4DB8-BACF-77C38C6BE48D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horário previsto de chegada</t>
        </r>
        <r>
          <rPr>
            <sz val="9"/>
            <color indexed="8"/>
            <rFont val="Arial"/>
            <family val="2"/>
          </rPr>
          <t xml:space="preserve"> a cidade sede.
Insira os dados em formato de hora:
</t>
        </r>
        <r>
          <rPr>
            <b/>
            <sz val="9"/>
            <color indexed="10"/>
            <rFont val="Arial"/>
            <family val="2"/>
          </rPr>
          <t>00:00</t>
        </r>
      </text>
    </comment>
    <comment ref="G25" authorId="1" shapeId="0" xr:uid="{00000000-0006-0000-0000-00001C000000}">
      <text>
        <r>
          <rPr>
            <b/>
            <sz val="9"/>
            <color indexed="8"/>
            <rFont val="Arial"/>
            <family val="2"/>
          </rPr>
          <t>Classifique o destino</t>
        </r>
        <r>
          <rPr>
            <sz val="9"/>
            <color indexed="8"/>
            <rFont val="Arial"/>
            <family val="2"/>
          </rPr>
          <t xml:space="preserve"> dentre as opções relacionadas na lista suspensa.</t>
        </r>
      </text>
    </comment>
    <comment ref="G28" authorId="1" shapeId="0" xr:uid="{C706CED3-0AED-4F8C-AD54-1FD8C4EA21A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alimentação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8" authorId="1" shapeId="0" xr:uid="{D7EE09DD-6348-4A1E-9F46-04BDB651EB3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Não ultrapasse o limite de concessão.</t>
        </r>
      </text>
    </comment>
    <comment ref="I28" authorId="1" shapeId="0" xr:uid="{DA249DBB-975C-4D38-89E4-FBB036FED5ED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8" authorId="1" shapeId="0" xr:uid="{39BE6663-3AE4-48CD-8CBF-D1591116CADF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G29" authorId="1" shapeId="0" xr:uid="{53D9E9DD-1941-416F-923A-444B1D77006E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sz val="9"/>
            <color indexed="8"/>
            <rFont val="Arial"/>
            <family val="2"/>
          </rPr>
          <t xml:space="preserve">
Quantidade máxima de </t>
        </r>
        <r>
          <rPr>
            <b/>
            <sz val="9"/>
            <color indexed="8"/>
            <rFont val="Arial"/>
            <family val="2"/>
          </rPr>
          <t>diárias para hospedagem</t>
        </r>
        <r>
          <rPr>
            <sz val="9"/>
            <color indexed="8"/>
            <rFont val="Arial"/>
            <family val="2"/>
          </rPr>
          <t xml:space="preserve"> que podem ser concedidas conforme o período de afastamento.</t>
        </r>
      </text>
    </comment>
    <comment ref="H29" authorId="1" shapeId="0" xr:uid="{292FAA53-6A73-4458-80B1-1323C50517EC}">
      <text>
        <r>
          <rPr>
            <b/>
            <sz val="9"/>
            <color indexed="10"/>
            <rFont val="Arial"/>
            <family val="2"/>
          </rPr>
          <t>Cálculo automático:</t>
        </r>
        <r>
          <rPr>
            <b/>
            <sz val="9"/>
            <color indexed="8"/>
            <rFont val="Arial"/>
            <family val="2"/>
          </rPr>
          <t xml:space="preserve">
</t>
        </r>
        <r>
          <rPr>
            <sz val="9"/>
            <color indexed="8"/>
            <rFont val="Arial"/>
            <family val="2"/>
          </rPr>
          <t xml:space="preserve">Preenchimento automático. Em casos de diárias nacionais </t>
        </r>
        <r>
          <rPr>
            <b/>
            <sz val="9"/>
            <color indexed="8"/>
            <rFont val="Arial"/>
            <family val="2"/>
          </rPr>
          <t>informe no campo apropriado a necessidade de pernoites</t>
        </r>
        <r>
          <rPr>
            <sz val="9"/>
            <color indexed="8"/>
            <rFont val="Arial"/>
            <family val="2"/>
          </rPr>
          <t>, quando estes não forem gratuitos.</t>
        </r>
      </text>
    </comment>
    <comment ref="I29" authorId="1" shapeId="0" xr:uid="{BDD4BFCE-C4F0-4660-B6FA-F0FBBC68C1A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J29" authorId="1" shapeId="0" xr:uid="{CEED0F2D-1E10-453C-B406-CFC9F592071E}">
      <text>
        <r>
          <rPr>
            <sz val="9"/>
            <color indexed="8"/>
            <rFont val="Arial"/>
            <family val="2"/>
          </rPr>
          <t xml:space="preserve">Em caso de destinos nacionais o </t>
        </r>
        <r>
          <rPr>
            <b/>
            <sz val="9"/>
            <color indexed="8"/>
            <rFont val="Arial"/>
            <family val="2"/>
          </rPr>
          <t>cálculo é automático</t>
        </r>
        <r>
          <rPr>
            <sz val="9"/>
            <color indexed="8"/>
            <rFont val="Arial"/>
            <family val="2"/>
          </rPr>
          <t>.</t>
        </r>
      </text>
    </comment>
    <comment ref="F30" authorId="1" shapeId="0" xr:uid="{00000000-0006-0000-0000-000025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1"/>
            <rFont val="Arial"/>
            <family val="2"/>
          </rPr>
          <t xml:space="preserve">, conforme </t>
        </r>
        <r>
          <rPr>
            <sz val="9"/>
            <color indexed="8"/>
            <rFont val="Arial"/>
            <family val="2"/>
          </rPr>
          <t>o caso.</t>
        </r>
      </text>
    </comment>
    <comment ref="J30" authorId="1" shapeId="0" xr:uid="{00000000-0006-0000-0000-000026000000}">
      <text>
        <r>
          <rPr>
            <sz val="9"/>
            <color indexed="8"/>
            <rFont val="Arial"/>
            <family val="2"/>
          </rPr>
          <t xml:space="preserve">As despesas efeuadas com </t>
        </r>
        <r>
          <rPr>
            <b/>
            <sz val="9"/>
            <color indexed="8"/>
            <rFont val="Arial"/>
            <family val="2"/>
          </rPr>
          <t>taxi ou transporte privado urbano</t>
        </r>
        <r>
          <rPr>
            <sz val="9"/>
            <color indexed="8"/>
            <rFont val="Arial"/>
            <family val="2"/>
          </rPr>
          <t xml:space="preserve">, serão ressarcidas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1" authorId="1" shapeId="0" xr:uid="{00000000-0006-0000-0000-000027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J31" authorId="1" shapeId="0" xr:uid="{00000000-0006-0000-0000-000028000000}">
      <text>
        <r>
          <rPr>
            <sz val="9"/>
            <color indexed="8"/>
            <rFont val="Arial"/>
            <family val="2"/>
          </rPr>
          <t xml:space="preserve">Valores gastos com </t>
        </r>
        <r>
          <rPr>
            <b/>
            <sz val="9"/>
            <color indexed="8"/>
            <rFont val="Arial"/>
            <family val="2"/>
          </rPr>
          <t>passagens</t>
        </r>
        <r>
          <rPr>
            <sz val="9"/>
            <color indexed="8"/>
            <rFont val="Arial"/>
            <family val="2"/>
          </rPr>
          <t xml:space="preserve"> serão ressarcidos após o retorno da viagem.
</t>
        </r>
        <r>
          <rPr>
            <b/>
            <sz val="9"/>
            <color indexed="8"/>
            <rFont val="Arial"/>
            <family val="2"/>
          </rPr>
          <t>Este campo não deve ser preenchido.</t>
        </r>
      </text>
    </comment>
    <comment ref="F32" authorId="1" shapeId="0" xr:uid="{5C9FC3C1-B752-4E4F-877E-DCE3E71A4DC3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>, conforme o caso.</t>
        </r>
      </text>
    </comment>
    <comment ref="G33" authorId="1" shapeId="0" xr:uid="{00000000-0006-0000-0000-000029000000}">
      <text>
        <r>
          <rPr>
            <sz val="9"/>
            <color indexed="8"/>
            <rFont val="Arial"/>
            <family val="2"/>
          </rPr>
          <t xml:space="preserve">Escolha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hospedagem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), neste caso o servidor não terá direito a diária de hospedagem.</t>
        </r>
      </text>
    </comment>
    <comment ref="J33" authorId="1" shapeId="0" xr:uid="{00000000-0006-0000-0000-00002A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</t>
        </r>
        <r>
          <rPr>
            <b/>
            <sz val="9"/>
            <color indexed="8"/>
            <rFont val="Arial"/>
            <family val="2"/>
          </rPr>
          <t>Caso o evento disponibilize alimentação gratuitamente</t>
        </r>
        <r>
          <rPr>
            <sz val="9"/>
            <color indexed="8"/>
            <rFont val="Arial"/>
            <family val="2"/>
          </rPr>
          <t xml:space="preserve"> (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>) , neste caso o servidor não terá direito a diária de alimentação.</t>
        </r>
      </text>
    </comment>
    <comment ref="D47" authorId="1" shapeId="0" xr:uid="{00000000-0006-0000-0000-00002B000000}">
      <text>
        <r>
          <rPr>
            <sz val="9"/>
            <color indexed="8"/>
            <rFont val="Arial"/>
            <family val="2"/>
          </rPr>
          <t xml:space="preserve">Escolher a opção </t>
        </r>
        <r>
          <rPr>
            <b/>
            <sz val="9"/>
            <color indexed="10"/>
            <rFont val="Arial"/>
            <family val="2"/>
          </rPr>
          <t>SIM</t>
        </r>
        <r>
          <rPr>
            <sz val="9"/>
            <color indexed="8"/>
            <rFont val="Arial"/>
            <family val="2"/>
          </rPr>
          <t xml:space="preserve"> ou </t>
        </r>
        <r>
          <rPr>
            <b/>
            <sz val="9"/>
            <color indexed="10"/>
            <rFont val="Arial"/>
            <family val="2"/>
          </rPr>
          <t>NÃO</t>
        </r>
        <r>
          <rPr>
            <sz val="9"/>
            <color indexed="8"/>
            <rFont val="Arial"/>
            <family val="2"/>
          </rPr>
          <t xml:space="preserve">.
Esta complentação refere-se a </t>
        </r>
        <r>
          <rPr>
            <b/>
            <sz val="9"/>
            <color indexed="8"/>
            <rFont val="Arial"/>
            <family val="2"/>
          </rPr>
          <t>casos exepcionais não previstos nos recursos solicitados</t>
        </r>
        <r>
          <rPr>
            <sz val="9"/>
            <color indexed="8"/>
            <rFont val="Arial"/>
            <family val="2"/>
          </rPr>
          <t>, como pernoite sem complementaçao de diárias, diárias para o exterior e outros casos, devidamente autorizados.</t>
        </r>
      </text>
    </comment>
    <comment ref="B51" authorId="1" shapeId="0" xr:uid="{00000000-0006-0000-0000-00002C000000}">
      <text>
        <r>
          <rPr>
            <sz val="9"/>
            <color indexed="8"/>
            <rFont val="Arial"/>
            <family val="2"/>
          </rPr>
          <t xml:space="preserve">Preencher com o </t>
        </r>
        <r>
          <rPr>
            <b/>
            <sz val="9"/>
            <color indexed="8"/>
            <rFont val="Arial"/>
            <family val="2"/>
          </rPr>
          <t>nome da cidade</t>
        </r>
        <r>
          <rPr>
            <sz val="9"/>
            <color indexed="8"/>
            <rFont val="Arial"/>
            <family val="2"/>
          </rPr>
          <t xml:space="preserve"> da unidade onde o servidor está lotado.</t>
        </r>
      </text>
    </comment>
    <comment ref="D51" authorId="1" shapeId="0" xr:uid="{00000000-0006-0000-0000-00002D000000}">
      <text>
        <r>
          <rPr>
            <b/>
            <sz val="9"/>
            <color indexed="8"/>
            <rFont val="Arial"/>
            <family val="2"/>
          </rPr>
          <t>Preenchimento automático.</t>
        </r>
      </text>
    </comment>
    <comment ref="B58" authorId="0" shapeId="0" xr:uid="{F0114877-5013-4701-B5B6-C8EC4FCCD2E8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58" authorId="0" shapeId="0" xr:uid="{E1DD7CD7-3413-430F-A585-516937C67B8E}">
      <text>
        <r>
          <rPr>
            <b/>
            <sz val="9"/>
            <color indexed="81"/>
            <rFont val="Arial"/>
            <family val="2"/>
          </rPr>
          <t>Informar a data do recebimento.</t>
        </r>
      </text>
    </comment>
    <comment ref="H60" authorId="0" shapeId="0" xr:uid="{45ED87C2-15D6-470F-AA45-00E3C16195F5}">
      <text>
        <r>
          <rPr>
            <b/>
            <sz val="9"/>
            <color indexed="81"/>
            <rFont val="Segoe UI"/>
            <family val="2"/>
          </rPr>
          <t>Preenchimento automático.</t>
        </r>
      </text>
    </comment>
    <comment ref="D61" authorId="1" shapeId="0" xr:uid="{00000000-0006-0000-0000-000030000000}">
      <text>
        <r>
          <rPr>
            <sz val="9"/>
            <color indexed="8"/>
            <rFont val="Arial"/>
            <family val="2"/>
          </rPr>
          <t>Preencher somente em casos de concessões de diárias especiais.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Carlos Alexandre Pedrollo</author>
  </authors>
  <commentList>
    <comment ref="B9" authorId="0" shapeId="0" xr:uid="{00000000-0006-0000-0100-000001000000}">
      <text>
        <r>
          <rPr>
            <b/>
            <sz val="12"/>
            <color indexed="10"/>
            <rFont val="Arial"/>
            <family val="2"/>
          </rPr>
          <t>O Relatório Técnico de Viagem deve ser preenchido e entregue ao detentor do adiantamento em até dois dias úteis após o retorno da viagem, sob pena do não ressarcimento integral das diárias.</t>
        </r>
      </text>
    </comment>
    <comment ref="E12" authorId="1" shapeId="0" xr:uid="{CAA1873B-BB78-4AB8-A4C7-1943618C8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4" authorId="1" shapeId="0" xr:uid="{42458C84-F14E-40D3-9BB0-2C0CF5CA9657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5" authorId="1" shapeId="0" xr:uid="{992714DC-0689-4478-ACEB-6AC3FE37E34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E16" authorId="1" shapeId="0" xr:uid="{FD01859A-2F4E-4851-B946-17205485AF11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19" authorId="1" shapeId="0" xr:uid="{5374609C-E786-4C1B-A6D0-DDC266641E72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19" authorId="1" shapeId="0" xr:uid="{3CB8441F-B05B-41E0-8A3A-6F098C2E74F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19" authorId="1" shapeId="0" xr:uid="{3616D6D1-E6D9-422A-8F48-4A9AB494C66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1" authorId="1" shapeId="0" xr:uid="{4FB887D1-F729-4824-B50B-7961C16BE53C}">
      <text>
        <r>
          <rPr>
            <b/>
            <sz val="12"/>
            <color indexed="81"/>
            <rFont val="Arial"/>
            <family val="2"/>
          </rPr>
          <t xml:space="preserve">Se houver alteração no retorno, essas informações devem ser alteradas de acordo com a data e horário real do retorno. </t>
        </r>
      </text>
    </comment>
    <comment ref="D22" authorId="1" shapeId="0" xr:uid="{15A538FD-284E-4E62-8CF8-8619B76A9B6C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2" authorId="1" shapeId="0" xr:uid="{FD98035F-E998-4995-93CB-49D4C31F86D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2" authorId="1" shapeId="0" xr:uid="{31D70E28-EC89-430F-9379-CBEB176DDB7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D25" authorId="1" shapeId="0" xr:uid="{0EF26241-077D-4A7C-9FC8-7945BCA98124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G25" authorId="1" shapeId="0" xr:uid="{6B3F8EA9-E7D1-4432-B8E0-11DCE4ADB7C9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J25" authorId="1" shapeId="0" xr:uid="{4BF59F83-C9A4-4CBA-BEBA-F6AA4C7881FB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28" authorId="1" shapeId="0" xr:uid="{D2A63764-ACCB-4F5A-A6BF-BDA0A8E81050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31" authorId="1" shapeId="0" xr:uid="{42A1FE2C-DC0E-4CA6-A5FD-FA1E988A97E6}">
      <text>
        <r>
          <rPr>
            <sz val="9"/>
            <color indexed="81"/>
            <rFont val="Arial"/>
            <family val="2"/>
          </rPr>
          <t xml:space="preserve">Descrever os </t>
        </r>
        <r>
          <rPr>
            <b/>
            <sz val="9"/>
            <color indexed="81"/>
            <rFont val="Arial"/>
            <family val="2"/>
          </rPr>
          <t xml:space="preserve">resultados obtidos </t>
        </r>
        <r>
          <rPr>
            <sz val="9"/>
            <color indexed="81"/>
            <rFont val="Arial"/>
            <family val="2"/>
          </rPr>
          <t>em razão dos motivos da viajem.</t>
        </r>
      </text>
    </comment>
    <comment ref="B34" authorId="1" shapeId="0" xr:uid="{6E85F4BF-F23F-472A-BBD9-C8E6537D781E}">
      <text>
        <r>
          <rPr>
            <sz val="9"/>
            <color indexed="81"/>
            <rFont val="Arial"/>
            <family val="2"/>
          </rPr>
          <t>Preencher caso existam outras considerações além das descritas no campo:</t>
        </r>
        <r>
          <rPr>
            <b/>
            <sz val="9"/>
            <color indexed="81"/>
            <rFont val="Arial"/>
            <family val="2"/>
          </rPr>
          <t xml:space="preserve"> Relatar  os resultados da viajem.</t>
        </r>
      </text>
    </comment>
    <comment ref="D37" authorId="1" shapeId="0" xr:uid="{F36DCF65-2FF5-45AC-884A-A002F5E454BA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I37" authorId="1" shapeId="0" xr:uid="{FE867409-A48B-49CA-AC40-1B82757BBB53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  <comment ref="B42" authorId="1" shapeId="0" xr:uid="{31AA052D-B126-4D28-B51A-5621992C62F6}">
      <text>
        <r>
          <rPr>
            <b/>
            <sz val="9"/>
            <color indexed="81"/>
            <rFont val="Arial"/>
            <family val="2"/>
          </rPr>
          <t>Preenchimento automático.</t>
        </r>
      </text>
    </comment>
  </commentList>
</comments>
</file>

<file path=xl/sharedStrings.xml><?xml version="1.0" encoding="utf-8"?>
<sst xmlns="http://schemas.openxmlformats.org/spreadsheetml/2006/main" count="128" uniqueCount="104">
  <si>
    <t xml:space="preserve">                                             </t>
  </si>
  <si>
    <t xml:space="preserve">       </t>
  </si>
  <si>
    <t xml:space="preserve">SOLICITAÇÃO DE CONCESSÃO DE DIÁRIAS </t>
  </si>
  <si>
    <t>Anexo III à Instrução de Serviço Nº. 001/2020-PRAF</t>
  </si>
  <si>
    <t>Ver.2021.4</t>
  </si>
  <si>
    <t>1 - DADOS PESSOAIS</t>
  </si>
  <si>
    <t>Unidade</t>
  </si>
  <si>
    <t>SETOR/SEÇÃO:</t>
  </si>
  <si>
    <t>RAMAL:</t>
  </si>
  <si>
    <t>Nome do Servidor:</t>
  </si>
  <si>
    <t>Outro telefone p/ contato:</t>
  </si>
  <si>
    <t>Cargo:</t>
  </si>
  <si>
    <t>RG:</t>
  </si>
  <si>
    <t xml:space="preserve">CPF:  </t>
  </si>
  <si>
    <t xml:space="preserve">Dados Bancários: </t>
  </si>
  <si>
    <t>Banco:</t>
  </si>
  <si>
    <t>Agência:</t>
  </si>
  <si>
    <t xml:space="preserve">Conta:  </t>
  </si>
  <si>
    <t>2 - DESTINO</t>
  </si>
  <si>
    <t>Cidade:</t>
  </si>
  <si>
    <t>Estado:</t>
  </si>
  <si>
    <t>País:</t>
  </si>
  <si>
    <t>Órgão a ser visitado:</t>
  </si>
  <si>
    <r>
      <t xml:space="preserve">Motivo da Viagem: </t>
    </r>
    <r>
      <rPr>
        <sz val="8"/>
        <rFont val="Arial"/>
        <family val="2"/>
      </rPr>
      <t>(anexar convocação quando se tratar de reunião e folders para participação em cursos, palestras, ETC)</t>
    </r>
  </si>
  <si>
    <t>3 - ITINERÁRIO</t>
  </si>
  <si>
    <t>Preencher</t>
  </si>
  <si>
    <t>SAÍDA DA SEDE</t>
  </si>
  <si>
    <t>DATA</t>
  </si>
  <si>
    <t>HORA</t>
  </si>
  <si>
    <t>SAÍDA DO DESTINO</t>
  </si>
  <si>
    <t>RETORNO A SEDE</t>
  </si>
  <si>
    <t>MEIO DE TRANSPORTE:</t>
  </si>
  <si>
    <t>VEÍCULO DA UNIOESTE</t>
  </si>
  <si>
    <t>4 - RECURSOS SOLICITADOS</t>
  </si>
  <si>
    <t>Classificar o destino conforme o Decreto 2428/2019:</t>
  </si>
  <si>
    <t>DEMAIS MUNICÍPIOS</t>
  </si>
  <si>
    <t>CÁLCULO DA DIÁRIA</t>
  </si>
  <si>
    <t>Limite de</t>
  </si>
  <si>
    <t>Quantidade</t>
  </si>
  <si>
    <t>Valor</t>
  </si>
  <si>
    <t>TOTAL R$</t>
  </si>
  <si>
    <t>Concessão</t>
  </si>
  <si>
    <t>Aprovada</t>
  </si>
  <si>
    <t>Unitário R$</t>
  </si>
  <si>
    <r>
      <t xml:space="preserve">Diárias para </t>
    </r>
    <r>
      <rPr>
        <b/>
        <sz val="10"/>
        <rFont val="Arial"/>
        <family val="2"/>
      </rPr>
      <t>ALIMENTAÇÃO</t>
    </r>
  </si>
  <si>
    <r>
      <rPr>
        <sz val="10"/>
        <rFont val="Arial"/>
        <family val="2"/>
      </rPr>
      <t xml:space="preserve">Diárias para </t>
    </r>
    <r>
      <rPr>
        <b/>
        <sz val="10"/>
        <rFont val="Arial"/>
        <family val="2"/>
      </rPr>
      <t>HOSPEDAGEM</t>
    </r>
  </si>
  <si>
    <r>
      <t xml:space="preserve">Valor referente a </t>
    </r>
    <r>
      <rPr>
        <b/>
        <sz val="10"/>
        <rFont val="Arial"/>
        <family val="2"/>
      </rPr>
      <t>LOCOMOÇÃO URBANA</t>
    </r>
  </si>
  <si>
    <t>Não</t>
  </si>
  <si>
    <r>
      <t xml:space="preserve">Valor referente a </t>
    </r>
    <r>
      <rPr>
        <b/>
        <sz val="10"/>
        <rFont val="Arial"/>
        <family val="2"/>
      </rPr>
      <t>PASSAGENS</t>
    </r>
  </si>
  <si>
    <r>
      <rPr>
        <sz val="10"/>
        <rFont val="Arial"/>
        <family val="2"/>
      </rPr>
      <t>Haverá necessidade de</t>
    </r>
    <r>
      <rPr>
        <b/>
        <sz val="10"/>
        <rFont val="Arial"/>
        <family val="2"/>
      </rPr>
      <t xml:space="preserve"> PERNOITE? </t>
    </r>
  </si>
  <si>
    <t>TOTAL DA SOLICITAÇÃO (em Reais)</t>
  </si>
  <si>
    <t xml:space="preserve">Evento disponibiliza gratuitamente hospedagem </t>
  </si>
  <si>
    <t>Sim</t>
  </si>
  <si>
    <t>Alimentação disponível</t>
  </si>
  <si>
    <t>Linhas Ocultas</t>
  </si>
  <si>
    <t>Saída</t>
  </si>
  <si>
    <t>(horas adicionais)</t>
  </si>
  <si>
    <t>Retorno</t>
  </si>
  <si>
    <t>Diárias inteiras</t>
  </si>
  <si>
    <t>Meio de transporte</t>
  </si>
  <si>
    <t>Adicional superior a 6 e inferior a 8 horas</t>
  </si>
  <si>
    <t>AÉREO</t>
  </si>
  <si>
    <t>Adicional superior a 8 e inferior a 12 horas</t>
  </si>
  <si>
    <t>RODOVIÁRIO</t>
  </si>
  <si>
    <t>Adicional acima de 12 horas</t>
  </si>
  <si>
    <t>Total das diárias de alimentação</t>
  </si>
  <si>
    <t>VEÍCULO PRÓPRIO</t>
  </si>
  <si>
    <t>Tabela</t>
  </si>
  <si>
    <t>Alimentação</t>
  </si>
  <si>
    <t>Pousada</t>
  </si>
  <si>
    <t>Total</t>
  </si>
  <si>
    <t>MISTO</t>
  </si>
  <si>
    <t>DISTRITO FEDERAL</t>
  </si>
  <si>
    <t>CAPITAIS DE ESTADO</t>
  </si>
  <si>
    <t>Complemento?</t>
  </si>
  <si>
    <t>Declaramos que o serviço a ser prestado e/ou a participação no evento pelo servidor é de interesse deste Órgão e seu afastamento não acarretará prejuízos acadêmicos ou administrativos.</t>
  </si>
  <si>
    <t xml:space="preserve">Assinatura e carimbo da chefia imediata </t>
  </si>
  <si>
    <t>Assinatura e carimbo da diretoria ou da secretaria financeira</t>
  </si>
  <si>
    <t xml:space="preserve">Recebi a importância total de  (                                                                                                                                     </t>
  </si>
  <si>
    <t>)</t>
  </si>
  <si>
    <t>e autorizo a descontar em Folha de Pagamento, caso não efetue a Prestação de Contas no prazo determinado.</t>
  </si>
  <si>
    <t>Data: ____/____/____.</t>
  </si>
  <si>
    <t>Assinatura do beneficiário:</t>
  </si>
  <si>
    <t>OBSERVAÇÃO:</t>
  </si>
  <si>
    <r>
      <t xml:space="preserve">Notas: 1. </t>
    </r>
    <r>
      <rPr>
        <sz val="8"/>
        <rFont val="Arial"/>
        <family val="2"/>
      </rPr>
      <t>A prestação de contas deverá ser no prazo máximo de 2 (dois) dias úteis, contados da data de retorno à sede.</t>
    </r>
  </si>
  <si>
    <r>
      <t xml:space="preserve">2. </t>
    </r>
    <r>
      <rPr>
        <sz val="8"/>
        <rFont val="Arial"/>
        <family val="2"/>
      </rPr>
      <t xml:space="preserve">Se Houver despesas com Táxi, aplicativo de transporte ou Passagens Inter Localidades no Destino, é necessário solicitar o ressarcimento no prazo máximo de (2) Dois dias Úteis contados da data de Retorno a sede condicionado a aprovação documental. </t>
    </r>
  </si>
  <si>
    <r>
      <t>3.</t>
    </r>
    <r>
      <rPr>
        <sz val="8"/>
        <rFont val="Arial"/>
        <family val="2"/>
      </rPr>
      <t xml:space="preserve"> Anexar Relatório Técnico e demais documentos que comprovem que o servidor esteve no local/órgão visitado para evidenciar a realização da viagem (Certificados, Diplomas, Atas de Reunião, entre Outros).</t>
    </r>
  </si>
  <si>
    <r>
      <t>4</t>
    </r>
    <r>
      <rPr>
        <sz val="8"/>
        <rFont val="Arial"/>
        <family val="2"/>
      </rPr>
      <t xml:space="preserve">. Os comprovantes de despesa de locomoção deverão estar de acordo com a legislação vigente. Os Recibos de  Táxi ou aplicativo de transporte devem conter valor, identificação da UNIDADE, Placa do Veículo, Itinerário, Nome e RG/CPF do Motorista ou CNPJ e Razão Social da Empresa Prestadora de Serviço, Local e Data. </t>
    </r>
    <r>
      <rPr>
        <b/>
        <sz val="8"/>
        <rFont val="Arial"/>
        <family val="2"/>
      </rPr>
      <t>SEM ALTERAÇÕES, RASURAS E EMENDAS</t>
    </r>
    <r>
      <rPr>
        <sz val="8"/>
        <rFont val="Arial"/>
        <family val="2"/>
      </rPr>
      <t>.</t>
    </r>
  </si>
  <si>
    <t>Ver.2021.3</t>
  </si>
  <si>
    <t>Anexo VIII à Instrução de Serviço Nº. 001/2020-PRAF.</t>
  </si>
  <si>
    <t>RELATÓRIO TÉCNICO DE VIAGEM</t>
  </si>
  <si>
    <t>CAMPUS/UNIDADE:</t>
  </si>
  <si>
    <t>NOME DO SERVIDOR:</t>
  </si>
  <si>
    <t>SETOR:</t>
  </si>
  <si>
    <t>ITINERÁRIO:</t>
  </si>
  <si>
    <t>CIDADE:</t>
  </si>
  <si>
    <t>DATA:</t>
  </si>
  <si>
    <t>HORÁRIO:</t>
  </si>
  <si>
    <t>RETORNO À SEDE</t>
  </si>
  <si>
    <r>
      <t xml:space="preserve">1 - RELATAR AS RAZÕES DA VIAGEM E </t>
    </r>
    <r>
      <rPr>
        <b/>
        <sz val="10"/>
        <color rgb="FFFF0000"/>
        <rFont val="Verdana"/>
        <family val="2"/>
      </rPr>
      <t>ANEXAR COMPROVANTES:</t>
    </r>
  </si>
  <si>
    <t>2 - RELATAR OS RESULTADOS DA VIAGEM:</t>
  </si>
  <si>
    <t>3 - RELATAR OUTRAS CONSIDERAÇÕES E JUSTIFICATIVAS:</t>
  </si>
  <si>
    <t>LOCAL</t>
  </si>
  <si>
    <t>Assinatura da Chefia Imediata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</si>
</sst>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;&quot; (&quot;#,##0.00\);&quot; -&quot;#\ ;@\ "/>
    <numFmt numFmtId="165" formatCode="#,##0\ ;&quot; (&quot;#,##0\);&quot; -&quot;#\ ;@\ "/>
    <numFmt numFmtId="166" formatCode="dd/mm/yy\ hh:mm"/>
    <numFmt numFmtId="167" formatCode="&quot;R$&quot;\ #,##0.00"/>
  </numFmts>
  <fonts count="55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9"/>
      <color indexed="62"/>
      <name val="Arial"/>
      <family val="2"/>
    </font>
    <font>
      <sz val="8"/>
      <color indexed="17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color indexed="12"/>
      <name val="Arial"/>
      <family val="2"/>
    </font>
    <font>
      <b/>
      <sz val="8"/>
      <color indexed="8"/>
      <name val="Times New Roman"/>
      <family val="1"/>
    </font>
    <font>
      <sz val="8"/>
      <name val="Arial"/>
      <family val="2"/>
    </font>
    <font>
      <b/>
      <sz val="12"/>
      <color indexed="8"/>
      <name val="Arial"/>
      <family val="2"/>
    </font>
    <font>
      <b/>
      <sz val="8"/>
      <color indexed="9"/>
      <name val="Arial"/>
      <family val="2"/>
    </font>
    <font>
      <b/>
      <sz val="10.5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Verdana"/>
      <family val="2"/>
    </font>
    <font>
      <b/>
      <sz val="16"/>
      <name val="Arial"/>
      <family val="2"/>
    </font>
    <font>
      <b/>
      <sz val="12"/>
      <name val="Verdana"/>
      <family val="2"/>
    </font>
    <font>
      <b/>
      <sz val="8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Arial"/>
      <family val="2"/>
    </font>
    <font>
      <b/>
      <i/>
      <sz val="8"/>
      <color indexed="12"/>
      <name val="Arial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2"/>
      <name val="Arial"/>
      <family val="2"/>
    </font>
    <font>
      <sz val="11"/>
      <color indexed="81"/>
      <name val="Arial"/>
      <family val="2"/>
    </font>
    <font>
      <b/>
      <sz val="11"/>
      <color indexed="81"/>
      <name val="Arial"/>
      <family val="2"/>
    </font>
    <font>
      <sz val="9"/>
      <color indexed="10"/>
      <name val="Arial"/>
      <family val="2"/>
    </font>
    <font>
      <b/>
      <sz val="9"/>
      <color indexed="81"/>
      <name val="Segoe UI"/>
      <family val="2"/>
    </font>
    <font>
      <b/>
      <sz val="12"/>
      <color indexed="10"/>
      <name val="Arial"/>
      <family val="2"/>
    </font>
    <font>
      <b/>
      <sz val="12"/>
      <color indexed="81"/>
      <name val="Arial"/>
      <family val="2"/>
    </font>
    <font>
      <sz val="6"/>
      <name val="Arial"/>
      <family val="2"/>
    </font>
    <font>
      <i/>
      <sz val="8"/>
      <color rgb="FF0000FF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3"/>
        <bgColor indexed="55"/>
      </patternFill>
    </fill>
    <fill>
      <patternFill patternType="solid">
        <fgColor theme="0" tint="-0.34998626667073579"/>
        <bgColor indexed="2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26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32" fillId="22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164" fontId="32" fillId="0" borderId="0" applyFill="0" applyBorder="0" applyAlignment="0" applyProtection="0"/>
  </cellStyleXfs>
  <cellXfs count="241">
    <xf numFmtId="0" fontId="0" fillId="0" borderId="0" xfId="0"/>
    <xf numFmtId="0" fontId="0" fillId="0" borderId="0" xfId="0" applyProtection="1"/>
    <xf numFmtId="0" fontId="16" fillId="0" borderId="0" xfId="0" applyFont="1"/>
    <xf numFmtId="0" fontId="0" fillId="0" borderId="0" xfId="0" applyFill="1" applyBorder="1" applyProtection="1"/>
    <xf numFmtId="0" fontId="21" fillId="0" borderId="27" xfId="0" applyFont="1" applyFill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164" fontId="21" fillId="0" borderId="28" xfId="40" applyFont="1" applyFill="1" applyBorder="1" applyAlignment="1" applyProtection="1"/>
    <xf numFmtId="164" fontId="0" fillId="0" borderId="0" xfId="40" applyFont="1" applyFill="1" applyBorder="1" applyAlignment="1" applyProtection="1"/>
    <xf numFmtId="0" fontId="0" fillId="0" borderId="0" xfId="0" applyBorder="1" applyProtection="1"/>
    <xf numFmtId="0" fontId="24" fillId="0" borderId="0" xfId="0" applyFont="1" applyAlignment="1" applyProtection="1"/>
    <xf numFmtId="0" fontId="0" fillId="0" borderId="46" xfId="0" applyBorder="1"/>
    <xf numFmtId="0" fontId="21" fillId="0" borderId="10" xfId="0" applyFont="1" applyFill="1" applyBorder="1" applyAlignment="1" applyProtection="1">
      <alignment horizontal="left"/>
    </xf>
    <xf numFmtId="0" fontId="21" fillId="0" borderId="14" xfId="0" applyFont="1" applyFill="1" applyBorder="1" applyProtection="1"/>
    <xf numFmtId="0" fontId="21" fillId="0" borderId="0" xfId="0" applyFont="1" applyFill="1" applyBorder="1" applyAlignment="1" applyProtection="1"/>
    <xf numFmtId="0" fontId="21" fillId="0" borderId="15" xfId="0" applyFont="1" applyFill="1" applyBorder="1" applyAlignment="1" applyProtection="1"/>
    <xf numFmtId="0" fontId="21" fillId="0" borderId="15" xfId="0" applyFont="1" applyFill="1" applyBorder="1" applyAlignment="1" applyProtection="1">
      <alignment horizontal="right"/>
    </xf>
    <xf numFmtId="0" fontId="21" fillId="0" borderId="15" xfId="0" applyFont="1" applyFill="1" applyBorder="1" applyAlignment="1" applyProtection="1">
      <alignment horizontal="left"/>
    </xf>
    <xf numFmtId="0" fontId="21" fillId="0" borderId="11" xfId="0" applyFont="1" applyFill="1" applyBorder="1" applyAlignment="1" applyProtection="1">
      <alignment horizontal="left"/>
    </xf>
    <xf numFmtId="0" fontId="0" fillId="0" borderId="0" xfId="0" applyFont="1" applyFill="1" applyBorder="1" applyProtection="1"/>
    <xf numFmtId="0" fontId="19" fillId="0" borderId="19" xfId="0" applyFont="1" applyFill="1" applyBorder="1" applyAlignment="1" applyProtection="1">
      <alignment horizontal="center"/>
    </xf>
    <xf numFmtId="0" fontId="19" fillId="0" borderId="20" xfId="0" applyFont="1" applyFill="1" applyBorder="1" applyAlignment="1" applyProtection="1">
      <alignment horizontal="center"/>
    </xf>
    <xf numFmtId="0" fontId="19" fillId="0" borderId="21" xfId="0" applyFont="1" applyFill="1" applyBorder="1" applyAlignment="1" applyProtection="1">
      <alignment horizontal="center"/>
    </xf>
    <xf numFmtId="0" fontId="19" fillId="0" borderId="22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164" fontId="24" fillId="0" borderId="11" xfId="40" applyFont="1" applyFill="1" applyBorder="1" applyAlignment="1" applyProtection="1"/>
    <xf numFmtId="0" fontId="29" fillId="0" borderId="11" xfId="0" applyFont="1" applyFill="1" applyBorder="1" applyProtection="1"/>
    <xf numFmtId="0" fontId="29" fillId="0" borderId="12" xfId="0" applyFont="1" applyFill="1" applyBorder="1" applyProtection="1"/>
    <xf numFmtId="0" fontId="0" fillId="0" borderId="0" xfId="0" applyFill="1"/>
    <xf numFmtId="0" fontId="0" fillId="0" borderId="13" xfId="0" applyFill="1" applyBorder="1" applyProtection="1"/>
    <xf numFmtId="14" fontId="31" fillId="0" borderId="0" xfId="0" applyNumberFormat="1" applyFont="1" applyFill="1" applyBorder="1" applyProtection="1"/>
    <xf numFmtId="0" fontId="21" fillId="0" borderId="14" xfId="0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right"/>
    </xf>
    <xf numFmtId="14" fontId="0" fillId="0" borderId="0" xfId="0" applyNumberFormat="1" applyFill="1" applyBorder="1" applyProtection="1"/>
    <xf numFmtId="0" fontId="0" fillId="0" borderId="23" xfId="0" applyFill="1" applyBorder="1" applyProtection="1"/>
    <xf numFmtId="0" fontId="0" fillId="0" borderId="30" xfId="0" applyFill="1" applyBorder="1" applyProtection="1"/>
    <xf numFmtId="0" fontId="0" fillId="0" borderId="15" xfId="0" applyFont="1" applyFill="1" applyBorder="1" applyProtection="1"/>
    <xf numFmtId="0" fontId="19" fillId="0" borderId="0" xfId="0" applyFont="1" applyFill="1" applyBorder="1" applyAlignment="1" applyProtection="1"/>
    <xf numFmtId="0" fontId="0" fillId="0" borderId="0" xfId="0" applyFont="1" applyFill="1" applyProtection="1"/>
    <xf numFmtId="0" fontId="0" fillId="0" borderId="25" xfId="0" applyFont="1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</xf>
    <xf numFmtId="0" fontId="30" fillId="0" borderId="57" xfId="0" applyFont="1" applyBorder="1" applyAlignment="1" applyProtection="1">
      <alignment horizontal="right" vertical="top" wrapText="1"/>
    </xf>
    <xf numFmtId="0" fontId="21" fillId="0" borderId="55" xfId="0" applyFont="1" applyFill="1" applyBorder="1" applyProtection="1"/>
    <xf numFmtId="0" fontId="21" fillId="0" borderId="56" xfId="0" applyFont="1" applyFill="1" applyBorder="1" applyAlignment="1" applyProtection="1">
      <alignment horizontal="left"/>
    </xf>
    <xf numFmtId="0" fontId="21" fillId="0" borderId="26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164" fontId="21" fillId="0" borderId="21" xfId="40" applyFont="1" applyBorder="1"/>
    <xf numFmtId="0" fontId="28" fillId="28" borderId="0" xfId="0" applyFont="1" applyFill="1" applyProtection="1">
      <protection hidden="1"/>
    </xf>
    <xf numFmtId="0" fontId="29" fillId="28" borderId="0" xfId="0" applyFont="1" applyFill="1" applyProtection="1">
      <protection hidden="1"/>
    </xf>
    <xf numFmtId="0" fontId="29" fillId="29" borderId="0" xfId="0" applyFont="1" applyFill="1" applyProtection="1">
      <protection hidden="1"/>
    </xf>
    <xf numFmtId="21" fontId="29" fillId="29" borderId="0" xfId="0" applyNumberFormat="1" applyFont="1" applyFill="1" applyProtection="1">
      <protection hidden="1"/>
    </xf>
    <xf numFmtId="2" fontId="29" fillId="29" borderId="0" xfId="0" applyNumberFormat="1" applyFont="1" applyFill="1" applyProtection="1">
      <protection hidden="1"/>
    </xf>
    <xf numFmtId="0" fontId="19" fillId="29" borderId="0" xfId="0" applyFont="1" applyFill="1" applyProtection="1">
      <protection hidden="1"/>
    </xf>
    <xf numFmtId="0" fontId="30" fillId="29" borderId="0" xfId="0" applyFont="1" applyFill="1" applyProtection="1">
      <protection hidden="1"/>
    </xf>
    <xf numFmtId="0" fontId="24" fillId="30" borderId="0" xfId="0" applyFont="1" applyFill="1" applyBorder="1" applyProtection="1"/>
    <xf numFmtId="0" fontId="29" fillId="30" borderId="0" xfId="0" applyFont="1" applyFill="1" applyBorder="1" applyProtection="1"/>
    <xf numFmtId="0" fontId="30" fillId="30" borderId="0" xfId="0" applyFont="1" applyFill="1" applyBorder="1" applyProtection="1"/>
    <xf numFmtId="0" fontId="19" fillId="30" borderId="0" xfId="0" applyFont="1" applyFill="1" applyBorder="1" applyProtection="1"/>
    <xf numFmtId="164" fontId="24" fillId="30" borderId="0" xfId="40" applyFont="1" applyFill="1" applyBorder="1" applyAlignment="1" applyProtection="1"/>
    <xf numFmtId="0" fontId="0" fillId="0" borderId="33" xfId="0" applyFont="1" applyFill="1" applyBorder="1" applyProtection="1"/>
    <xf numFmtId="0" fontId="19" fillId="0" borderId="73" xfId="0" applyFont="1" applyFill="1" applyBorder="1" applyAlignment="1" applyProtection="1">
      <alignment horizontal="center"/>
    </xf>
    <xf numFmtId="0" fontId="19" fillId="0" borderId="74" xfId="0" applyFont="1" applyFill="1" applyBorder="1" applyAlignment="1" applyProtection="1">
      <alignment horizontal="center"/>
    </xf>
    <xf numFmtId="164" fontId="21" fillId="0" borderId="74" xfId="40" applyFont="1" applyBorder="1"/>
    <xf numFmtId="164" fontId="21" fillId="0" borderId="76" xfId="40" applyFont="1" applyFill="1" applyBorder="1" applyAlignment="1" applyProtection="1"/>
    <xf numFmtId="164" fontId="21" fillId="0" borderId="73" xfId="40" applyFont="1" applyFill="1" applyBorder="1" applyAlignment="1" applyProtection="1"/>
    <xf numFmtId="167" fontId="21" fillId="0" borderId="78" xfId="40" applyNumberFormat="1" applyFont="1" applyFill="1" applyBorder="1" applyAlignment="1" applyProtection="1"/>
    <xf numFmtId="0" fontId="19" fillId="0" borderId="56" xfId="0" applyFont="1" applyFill="1" applyBorder="1" applyAlignment="1" applyProtection="1">
      <alignment horizontal="center" vertical="top" wrapText="1"/>
    </xf>
    <xf numFmtId="0" fontId="19" fillId="0" borderId="57" xfId="0" applyFont="1" applyFill="1" applyBorder="1" applyAlignment="1" applyProtection="1">
      <alignment horizontal="center" vertical="top" wrapText="1"/>
    </xf>
    <xf numFmtId="0" fontId="0" fillId="0" borderId="83" xfId="0" applyFont="1" applyFill="1" applyBorder="1" applyProtection="1"/>
    <xf numFmtId="0" fontId="19" fillId="0" borderId="84" xfId="0" applyFont="1" applyFill="1" applyBorder="1" applyAlignment="1" applyProtection="1">
      <alignment horizontal="center" vertical="top" wrapText="1"/>
    </xf>
    <xf numFmtId="0" fontId="0" fillId="0" borderId="59" xfId="0" applyFont="1" applyFill="1" applyBorder="1" applyProtection="1"/>
    <xf numFmtId="0" fontId="0" fillId="0" borderId="0" xfId="0" applyFill="1" applyBorder="1"/>
    <xf numFmtId="165" fontId="22" fillId="31" borderId="13" xfId="40" applyNumberFormat="1" applyFont="1" applyFill="1" applyBorder="1" applyProtection="1">
      <protection locked="0"/>
    </xf>
    <xf numFmtId="0" fontId="22" fillId="31" borderId="13" xfId="0" applyFont="1" applyFill="1" applyBorder="1" applyAlignment="1" applyProtection="1">
      <alignment horizontal="left"/>
      <protection locked="0"/>
    </xf>
    <xf numFmtId="49" fontId="22" fillId="31" borderId="16" xfId="0" applyNumberFormat="1" applyFont="1" applyFill="1" applyBorder="1" applyAlignment="1" applyProtection="1">
      <alignment horizontal="left"/>
      <protection locked="0"/>
    </xf>
    <xf numFmtId="14" fontId="22" fillId="26" borderId="0" xfId="0" applyNumberFormat="1" applyFont="1" applyFill="1" applyAlignment="1" applyProtection="1">
      <alignment horizontal="center"/>
      <protection locked="0"/>
    </xf>
    <xf numFmtId="20" fontId="22" fillId="26" borderId="0" xfId="0" applyNumberFormat="1" applyFont="1" applyFill="1" applyBorder="1" applyAlignment="1" applyProtection="1">
      <alignment horizontal="center"/>
      <protection locked="0"/>
    </xf>
    <xf numFmtId="20" fontId="22" fillId="26" borderId="13" xfId="0" applyNumberFormat="1" applyFont="1" applyFill="1" applyBorder="1" applyAlignment="1" applyProtection="1">
      <alignment horizontal="center"/>
      <protection locked="0"/>
    </xf>
    <xf numFmtId="14" fontId="22" fillId="26" borderId="15" xfId="0" applyNumberFormat="1" applyFont="1" applyFill="1" applyBorder="1" applyAlignment="1" applyProtection="1">
      <alignment horizontal="center"/>
      <protection locked="0"/>
    </xf>
    <xf numFmtId="20" fontId="22" fillId="26" borderId="16" xfId="0" applyNumberFormat="1" applyFont="1" applyFill="1" applyBorder="1" applyAlignment="1" applyProtection="1">
      <alignment horizontal="center"/>
      <protection locked="0"/>
    </xf>
    <xf numFmtId="164" fontId="21" fillId="25" borderId="25" xfId="40" applyFont="1" applyFill="1" applyBorder="1" applyAlignment="1" applyProtection="1">
      <protection locked="0"/>
    </xf>
    <xf numFmtId="164" fontId="21" fillId="25" borderId="65" xfId="40" applyFont="1" applyFill="1" applyBorder="1" applyAlignment="1" applyProtection="1">
      <protection locked="0"/>
    </xf>
    <xf numFmtId="164" fontId="21" fillId="26" borderId="62" xfId="40" applyFont="1" applyFill="1" applyBorder="1" applyProtection="1">
      <protection locked="0"/>
    </xf>
    <xf numFmtId="164" fontId="21" fillId="26" borderId="63" xfId="40" applyFont="1" applyFill="1" applyBorder="1" applyProtection="1">
      <protection locked="0"/>
    </xf>
    <xf numFmtId="164" fontId="21" fillId="26" borderId="11" xfId="40" applyFont="1" applyFill="1" applyBorder="1" applyAlignment="1" applyProtection="1">
      <protection locked="0"/>
    </xf>
    <xf numFmtId="0" fontId="19" fillId="0" borderId="0" xfId="0" applyFont="1" applyBorder="1" applyAlignment="1" applyProtection="1">
      <alignment horizontal="center" vertical="center"/>
    </xf>
    <xf numFmtId="0" fontId="53" fillId="0" borderId="0" xfId="0" applyFont="1" applyBorder="1" applyAlignment="1" applyProtection="1">
      <alignment horizontal="right" vertical="center"/>
    </xf>
    <xf numFmtId="0" fontId="22" fillId="26" borderId="13" xfId="0" applyFont="1" applyFill="1" applyBorder="1" applyAlignment="1" applyProtection="1">
      <alignment horizontal="left"/>
      <protection locked="0"/>
    </xf>
    <xf numFmtId="0" fontId="33" fillId="23" borderId="0" xfId="0" applyFont="1" applyFill="1" applyProtection="1"/>
    <xf numFmtId="0" fontId="0" fillId="24" borderId="0" xfId="0" applyFill="1" applyProtection="1"/>
    <xf numFmtId="0" fontId="16" fillId="0" borderId="0" xfId="0" applyFont="1" applyProtection="1"/>
    <xf numFmtId="0" fontId="0" fillId="24" borderId="24" xfId="0" applyFill="1" applyBorder="1" applyProtection="1"/>
    <xf numFmtId="0" fontId="17" fillId="24" borderId="24" xfId="0" applyFont="1" applyFill="1" applyBorder="1" applyAlignment="1" applyProtection="1"/>
    <xf numFmtId="0" fontId="53" fillId="24" borderId="24" xfId="0" applyFont="1" applyFill="1" applyBorder="1" applyAlignment="1" applyProtection="1">
      <alignment horizontal="right"/>
    </xf>
    <xf numFmtId="0" fontId="21" fillId="0" borderId="41" xfId="0" applyFont="1" applyFill="1" applyBorder="1" applyProtection="1"/>
    <xf numFmtId="14" fontId="0" fillId="0" borderId="41" xfId="0" applyNumberFormat="1" applyFill="1" applyBorder="1" applyProtection="1"/>
    <xf numFmtId="20" fontId="0" fillId="0" borderId="41" xfId="0" applyNumberFormat="1" applyFill="1" applyBorder="1" applyProtection="1"/>
    <xf numFmtId="0" fontId="0" fillId="0" borderId="56" xfId="0" applyBorder="1" applyProtection="1"/>
    <xf numFmtId="0" fontId="0" fillId="0" borderId="57" xfId="0" applyBorder="1" applyProtection="1"/>
    <xf numFmtId="0" fontId="0" fillId="0" borderId="83" xfId="0" applyBorder="1" applyProtection="1"/>
    <xf numFmtId="0" fontId="0" fillId="0" borderId="97" xfId="0" applyBorder="1" applyProtection="1"/>
    <xf numFmtId="0" fontId="0" fillId="0" borderId="58" xfId="0" applyBorder="1" applyProtection="1"/>
    <xf numFmtId="0" fontId="0" fillId="0" borderId="59" xfId="0" applyBorder="1" applyProtection="1"/>
    <xf numFmtId="0" fontId="0" fillId="0" borderId="60" xfId="0" applyBorder="1" applyProtection="1"/>
    <xf numFmtId="0" fontId="19" fillId="0" borderId="79" xfId="0" applyFont="1" applyFill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17" fillId="0" borderId="0" xfId="0" applyFont="1" applyBorder="1" applyAlignment="1" applyProtection="1">
      <alignment horizontal="center"/>
    </xf>
    <xf numFmtId="0" fontId="21" fillId="0" borderId="14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22" fillId="31" borderId="15" xfId="0" applyFont="1" applyFill="1" applyBorder="1" applyAlignment="1" applyProtection="1">
      <alignment horizontal="left"/>
      <protection locked="0"/>
    </xf>
    <xf numFmtId="0" fontId="19" fillId="0" borderId="88" xfId="0" applyFont="1" applyFill="1" applyBorder="1" applyAlignment="1" applyProtection="1">
      <alignment horizontal="left"/>
    </xf>
    <xf numFmtId="0" fontId="19" fillId="0" borderId="35" xfId="0" applyFont="1" applyFill="1" applyBorder="1" applyAlignment="1" applyProtection="1">
      <alignment horizontal="left"/>
    </xf>
    <xf numFmtId="0" fontId="19" fillId="0" borderId="86" xfId="0" applyFont="1" applyFill="1" applyBorder="1" applyAlignment="1" applyProtection="1">
      <alignment horizontal="left"/>
    </xf>
    <xf numFmtId="0" fontId="22" fillId="26" borderId="29" xfId="0" applyFont="1" applyFill="1" applyBorder="1" applyAlignment="1" applyProtection="1">
      <alignment horizontal="justify" vertical="top" wrapText="1"/>
      <protection locked="0"/>
    </xf>
    <xf numFmtId="0" fontId="22" fillId="26" borderId="15" xfId="0" applyFont="1" applyFill="1" applyBorder="1" applyAlignment="1" applyProtection="1">
      <alignment horizontal="justify" vertical="top" wrapText="1"/>
      <protection locked="0"/>
    </xf>
    <xf numFmtId="0" fontId="22" fillId="26" borderId="16" xfId="0" applyFont="1" applyFill="1" applyBorder="1" applyAlignment="1" applyProtection="1">
      <alignment horizontal="justify" vertical="top" wrapText="1"/>
      <protection locked="0"/>
    </xf>
    <xf numFmtId="0" fontId="21" fillId="0" borderId="14" xfId="0" applyFont="1" applyFill="1" applyBorder="1" applyAlignment="1" applyProtection="1">
      <alignment horizontal="left"/>
    </xf>
    <xf numFmtId="0" fontId="40" fillId="31" borderId="0" xfId="0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/>
    </xf>
    <xf numFmtId="0" fontId="20" fillId="2" borderId="35" xfId="0" applyFont="1" applyFill="1" applyBorder="1" applyAlignment="1">
      <alignment horizontal="center"/>
    </xf>
    <xf numFmtId="0" fontId="22" fillId="31" borderId="11" xfId="0" applyFont="1" applyFill="1" applyBorder="1" applyAlignment="1" applyProtection="1">
      <alignment horizontal="left"/>
      <protection locked="0"/>
    </xf>
    <xf numFmtId="0" fontId="22" fillId="26" borderId="56" xfId="0" applyFont="1" applyFill="1" applyBorder="1" applyAlignment="1" applyProtection="1">
      <alignment horizontal="left"/>
      <protection locked="0"/>
    </xf>
    <xf numFmtId="0" fontId="22" fillId="31" borderId="0" xfId="0" applyFont="1" applyFill="1" applyAlignment="1" applyProtection="1">
      <alignment horizontal="left"/>
      <protection locked="0"/>
    </xf>
    <xf numFmtId="0" fontId="21" fillId="0" borderId="29" xfId="0" applyFont="1" applyFill="1" applyBorder="1" applyAlignment="1" applyProtection="1">
      <alignment horizontal="left"/>
    </xf>
    <xf numFmtId="0" fontId="22" fillId="31" borderId="15" xfId="0" applyFont="1" applyFill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center"/>
    </xf>
    <xf numFmtId="0" fontId="20" fillId="2" borderId="51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22" fillId="26" borderId="0" xfId="0" applyFont="1" applyFill="1" applyBorder="1" applyAlignment="1" applyProtection="1">
      <alignment horizontal="left"/>
      <protection locked="0"/>
    </xf>
    <xf numFmtId="0" fontId="19" fillId="0" borderId="59" xfId="0" applyFont="1" applyBorder="1" applyAlignment="1" applyProtection="1">
      <alignment horizontal="center" vertical="center"/>
    </xf>
    <xf numFmtId="0" fontId="22" fillId="26" borderId="91" xfId="0" applyFont="1" applyFill="1" applyBorder="1" applyAlignment="1" applyProtection="1">
      <alignment horizontal="left"/>
      <protection locked="0"/>
    </xf>
    <xf numFmtId="0" fontId="22" fillId="26" borderId="59" xfId="0" applyFont="1" applyFill="1" applyBorder="1" applyAlignment="1" applyProtection="1">
      <alignment horizontal="left"/>
      <protection locked="0"/>
    </xf>
    <xf numFmtId="0" fontId="25" fillId="2" borderId="35" xfId="0" applyFont="1" applyFill="1" applyBorder="1" applyAlignment="1">
      <alignment horizontal="left" vertical="top" wrapText="1"/>
    </xf>
    <xf numFmtId="0" fontId="39" fillId="25" borderId="35" xfId="0" applyFont="1" applyFill="1" applyBorder="1" applyAlignment="1" applyProtection="1">
      <alignment horizontal="center" vertical="center" wrapText="1"/>
      <protection locked="0"/>
    </xf>
    <xf numFmtId="0" fontId="19" fillId="0" borderId="55" xfId="0" applyFont="1" applyFill="1" applyBorder="1" applyAlignment="1" applyProtection="1">
      <alignment horizontal="center" vertical="top" wrapText="1"/>
    </xf>
    <xf numFmtId="0" fontId="19" fillId="0" borderId="81" xfId="0" applyFont="1" applyFill="1" applyBorder="1" applyAlignment="1" applyProtection="1">
      <alignment horizontal="center" vertical="top" wrapText="1"/>
    </xf>
    <xf numFmtId="0" fontId="19" fillId="0" borderId="82" xfId="0" applyFont="1" applyFill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left" vertical="top" wrapText="1"/>
    </xf>
    <xf numFmtId="0" fontId="30" fillId="0" borderId="31" xfId="0" applyFont="1" applyFill="1" applyBorder="1" applyAlignment="1" applyProtection="1">
      <alignment horizontal="justify" vertical="top" wrapText="1"/>
    </xf>
    <xf numFmtId="0" fontId="22" fillId="26" borderId="14" xfId="0" applyFont="1" applyFill="1" applyBorder="1" applyAlignment="1" applyProtection="1">
      <alignment horizontal="left"/>
      <protection locked="0"/>
    </xf>
    <xf numFmtId="0" fontId="21" fillId="0" borderId="61" xfId="0" applyFont="1" applyBorder="1" applyAlignment="1">
      <alignment horizontal="left"/>
    </xf>
    <xf numFmtId="0" fontId="21" fillId="0" borderId="62" xfId="0" applyFont="1" applyBorder="1" applyAlignment="1">
      <alignment horizontal="left"/>
    </xf>
    <xf numFmtId="0" fontId="21" fillId="0" borderId="66" xfId="0" applyFont="1" applyBorder="1" applyAlignment="1">
      <alignment horizontal="left"/>
    </xf>
    <xf numFmtId="166" fontId="29" fillId="29" borderId="0" xfId="0" applyNumberFormat="1" applyFont="1" applyFill="1" applyAlignment="1" applyProtection="1">
      <alignment horizontal="center"/>
      <protection hidden="1"/>
    </xf>
    <xf numFmtId="0" fontId="24" fillId="0" borderId="43" xfId="0" applyFont="1" applyBorder="1" applyAlignment="1" applyProtection="1">
      <alignment horizontal="right"/>
    </xf>
    <xf numFmtId="0" fontId="24" fillId="0" borderId="43" xfId="0" applyFont="1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0" fontId="24" fillId="0" borderId="93" xfId="0" applyFont="1" applyFill="1" applyBorder="1" applyAlignment="1" applyProtection="1">
      <alignment horizontal="center" vertical="top" wrapText="1"/>
    </xf>
    <xf numFmtId="0" fontId="31" fillId="26" borderId="56" xfId="0" applyFont="1" applyFill="1" applyBorder="1" applyAlignment="1" applyProtection="1">
      <alignment horizontal="justify" wrapText="1"/>
      <protection locked="0"/>
    </xf>
    <xf numFmtId="0" fontId="21" fillId="0" borderId="77" xfId="0" applyFont="1" applyBorder="1" applyAlignment="1">
      <alignment horizontal="left"/>
    </xf>
    <xf numFmtId="0" fontId="21" fillId="0" borderId="33" xfId="0" applyFont="1" applyBorder="1" applyAlignment="1">
      <alignment horizontal="left"/>
    </xf>
    <xf numFmtId="0" fontId="30" fillId="0" borderId="64" xfId="0" applyFont="1" applyBorder="1" applyAlignment="1">
      <alignment horizontal="left"/>
    </xf>
    <xf numFmtId="0" fontId="24" fillId="0" borderId="43" xfId="0" applyFont="1" applyFill="1" applyBorder="1" applyAlignment="1" applyProtection="1">
      <alignment horizontal="center" vertical="top" wrapText="1"/>
    </xf>
    <xf numFmtId="0" fontId="24" fillId="0" borderId="44" xfId="0" applyFont="1" applyFill="1" applyBorder="1" applyAlignment="1" applyProtection="1">
      <alignment horizontal="center" vertical="top" wrapText="1"/>
    </xf>
    <xf numFmtId="0" fontId="30" fillId="0" borderId="83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left" vertical="top" wrapText="1"/>
    </xf>
    <xf numFmtId="0" fontId="30" fillId="0" borderId="97" xfId="0" applyFont="1" applyBorder="1" applyAlignment="1" applyProtection="1">
      <alignment horizontal="left" vertical="top" wrapText="1"/>
    </xf>
    <xf numFmtId="0" fontId="30" fillId="0" borderId="55" xfId="0" applyFont="1" applyBorder="1" applyAlignment="1" applyProtection="1">
      <alignment horizontal="left" vertical="top" wrapText="1"/>
    </xf>
    <xf numFmtId="0" fontId="30" fillId="0" borderId="56" xfId="0" applyFont="1" applyBorder="1" applyAlignment="1" applyProtection="1">
      <alignment horizontal="left" vertical="top" wrapText="1"/>
    </xf>
    <xf numFmtId="167" fontId="30" fillId="0" borderId="56" xfId="0" applyNumberFormat="1" applyFont="1" applyBorder="1" applyAlignment="1" applyProtection="1">
      <alignment horizontal="center" vertical="top" wrapText="1"/>
    </xf>
    <xf numFmtId="0" fontId="19" fillId="0" borderId="14" xfId="0" applyFont="1" applyFill="1" applyBorder="1" applyAlignment="1" applyProtection="1">
      <alignment horizontal="left" vertical="top"/>
    </xf>
    <xf numFmtId="0" fontId="19" fillId="0" borderId="0" xfId="0" applyFont="1" applyFill="1" applyBorder="1" applyAlignment="1" applyProtection="1">
      <alignment horizontal="left" vertical="top"/>
    </xf>
    <xf numFmtId="0" fontId="22" fillId="26" borderId="0" xfId="0" applyFont="1" applyFill="1" applyBorder="1" applyAlignment="1" applyProtection="1">
      <alignment horizontal="left" vertical="top"/>
      <protection locked="0"/>
    </xf>
    <xf numFmtId="0" fontId="22" fillId="26" borderId="13" xfId="0" applyFont="1" applyFill="1" applyBorder="1" applyAlignment="1" applyProtection="1">
      <alignment horizontal="left" vertical="top"/>
      <protection locked="0"/>
    </xf>
    <xf numFmtId="0" fontId="19" fillId="0" borderId="11" xfId="0" applyFont="1" applyBorder="1" applyAlignment="1" applyProtection="1">
      <alignment horizontal="left"/>
    </xf>
    <xf numFmtId="49" fontId="22" fillId="23" borderId="55" xfId="0" applyNumberFormat="1" applyFont="1" applyFill="1" applyBorder="1" applyAlignment="1" applyProtection="1">
      <alignment horizontal="left"/>
      <protection hidden="1"/>
    </xf>
    <xf numFmtId="49" fontId="22" fillId="23" borderId="56" xfId="0" applyNumberFormat="1" applyFont="1" applyFill="1" applyBorder="1" applyAlignment="1" applyProtection="1">
      <alignment horizontal="left"/>
      <protection hidden="1"/>
    </xf>
    <xf numFmtId="0" fontId="0" fillId="0" borderId="75" xfId="0" applyFont="1" applyFill="1" applyBorder="1" applyAlignment="1" applyProtection="1">
      <alignment horizontal="left"/>
    </xf>
    <xf numFmtId="0" fontId="0" fillId="0" borderId="28" xfId="0" applyFont="1" applyFill="1" applyBorder="1" applyAlignment="1" applyProtection="1">
      <alignment horizontal="left"/>
    </xf>
    <xf numFmtId="0" fontId="0" fillId="0" borderId="26" xfId="0" applyFont="1" applyFill="1" applyBorder="1" applyAlignment="1" applyProtection="1">
      <alignment horizontal="left"/>
    </xf>
    <xf numFmtId="0" fontId="21" fillId="0" borderId="89" xfId="0" applyFont="1" applyFill="1" applyBorder="1" applyAlignment="1" applyProtection="1">
      <alignment horizontal="left"/>
    </xf>
    <xf numFmtId="0" fontId="21" fillId="0" borderId="46" xfId="0" applyFont="1" applyFill="1" applyBorder="1" applyAlignment="1" applyProtection="1">
      <alignment horizontal="left"/>
    </xf>
    <xf numFmtId="0" fontId="22" fillId="26" borderId="46" xfId="0" applyFont="1" applyFill="1" applyBorder="1" applyAlignment="1" applyProtection="1">
      <alignment horizontal="left"/>
      <protection locked="0"/>
    </xf>
    <xf numFmtId="0" fontId="22" fillId="26" borderId="90" xfId="0" applyFont="1" applyFill="1" applyBorder="1" applyAlignment="1" applyProtection="1">
      <alignment horizontal="left"/>
      <protection locked="0"/>
    </xf>
    <xf numFmtId="0" fontId="54" fillId="26" borderId="56" xfId="0" applyFont="1" applyFill="1" applyBorder="1" applyAlignment="1" applyProtection="1">
      <alignment horizontal="left"/>
      <protection locked="0"/>
    </xf>
    <xf numFmtId="0" fontId="54" fillId="26" borderId="57" xfId="0" applyFont="1" applyFill="1" applyBorder="1" applyAlignment="1" applyProtection="1">
      <alignment horizontal="left"/>
      <protection locked="0"/>
    </xf>
    <xf numFmtId="0" fontId="0" fillId="0" borderId="75" xfId="0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26" xfId="0" applyFont="1" applyBorder="1" applyAlignment="1">
      <alignment horizontal="left"/>
    </xf>
    <xf numFmtId="0" fontId="21" fillId="0" borderId="75" xfId="0" applyFont="1" applyBorder="1" applyAlignment="1">
      <alignment horizontal="left"/>
    </xf>
    <xf numFmtId="0" fontId="20" fillId="2" borderId="31" xfId="0" applyFont="1" applyFill="1" applyBorder="1" applyAlignment="1">
      <alignment horizontal="center"/>
    </xf>
    <xf numFmtId="0" fontId="26" fillId="27" borderId="67" xfId="0" applyFont="1" applyFill="1" applyBorder="1" applyAlignment="1" applyProtection="1">
      <alignment horizontal="left"/>
    </xf>
    <xf numFmtId="0" fontId="26" fillId="27" borderId="68" xfId="0" applyFont="1" applyFill="1" applyBorder="1" applyAlignment="1" applyProtection="1">
      <alignment horizontal="left"/>
    </xf>
    <xf numFmtId="0" fontId="27" fillId="25" borderId="69" xfId="0" applyFont="1" applyFill="1" applyBorder="1" applyAlignment="1" applyProtection="1">
      <alignment horizontal="center"/>
      <protection locked="0"/>
    </xf>
    <xf numFmtId="0" fontId="27" fillId="25" borderId="70" xfId="0" applyFont="1" applyFill="1" applyBorder="1" applyAlignment="1" applyProtection="1">
      <alignment horizontal="center"/>
      <protection locked="0"/>
    </xf>
    <xf numFmtId="0" fontId="27" fillId="25" borderId="71" xfId="0" applyFont="1" applyFill="1" applyBorder="1" applyAlignment="1" applyProtection="1">
      <alignment horizontal="center"/>
      <protection locked="0"/>
    </xf>
    <xf numFmtId="0" fontId="20" fillId="0" borderId="72" xfId="0" applyFont="1" applyFill="1" applyBorder="1" applyAlignment="1" applyProtection="1">
      <alignment horizontal="justify" vertical="center"/>
    </xf>
    <xf numFmtId="0" fontId="20" fillId="0" borderId="34" xfId="0" applyFont="1" applyFill="1" applyBorder="1" applyAlignment="1" applyProtection="1">
      <alignment horizontal="justify" vertical="center"/>
    </xf>
    <xf numFmtId="0" fontId="22" fillId="26" borderId="87" xfId="0" applyFont="1" applyFill="1" applyBorder="1" applyAlignment="1" applyProtection="1">
      <alignment horizontal="left"/>
      <protection locked="0"/>
    </xf>
    <xf numFmtId="0" fontId="22" fillId="26" borderId="92" xfId="0" applyFont="1" applyFill="1" applyBorder="1" applyAlignment="1" applyProtection="1">
      <alignment horizontal="left"/>
      <protection locked="0"/>
    </xf>
    <xf numFmtId="0" fontId="19" fillId="0" borderId="80" xfId="0" applyFont="1" applyFill="1" applyBorder="1" applyAlignment="1" applyProtection="1">
      <alignment horizontal="center" vertical="top" wrapText="1"/>
    </xf>
    <xf numFmtId="0" fontId="19" fillId="0" borderId="79" xfId="0" applyFont="1" applyFill="1" applyBorder="1" applyAlignment="1" applyProtection="1">
      <alignment horizontal="center" vertical="top" wrapText="1"/>
    </xf>
    <xf numFmtId="0" fontId="19" fillId="0" borderId="58" xfId="0" applyFont="1" applyFill="1" applyBorder="1" applyAlignment="1" applyProtection="1">
      <alignment horizontal="left" vertical="center"/>
    </xf>
    <xf numFmtId="0" fontId="19" fillId="0" borderId="85" xfId="0" applyFont="1" applyFill="1" applyBorder="1" applyAlignment="1" applyProtection="1">
      <alignment horizontal="left" vertical="center"/>
    </xf>
    <xf numFmtId="0" fontId="19" fillId="25" borderId="59" xfId="0" applyFont="1" applyFill="1" applyBorder="1" applyAlignment="1" applyProtection="1">
      <alignment horizontal="center" vertical="center"/>
      <protection locked="0"/>
    </xf>
    <xf numFmtId="0" fontId="21" fillId="0" borderId="37" xfId="0" applyFont="1" applyFill="1" applyBorder="1" applyAlignment="1" applyProtection="1">
      <alignment horizontal="left"/>
    </xf>
    <xf numFmtId="0" fontId="0" fillId="0" borderId="38" xfId="0" applyFill="1" applyBorder="1" applyAlignment="1" applyProtection="1">
      <alignment horizontal="left"/>
    </xf>
    <xf numFmtId="0" fontId="21" fillId="0" borderId="34" xfId="0" applyFont="1" applyFill="1" applyBorder="1" applyAlignment="1" applyProtection="1">
      <alignment horizontal="left"/>
    </xf>
    <xf numFmtId="0" fontId="0" fillId="0" borderId="27" xfId="0" applyFill="1" applyBorder="1" applyAlignment="1" applyProtection="1">
      <alignment horizontal="left"/>
    </xf>
    <xf numFmtId="0" fontId="0" fillId="0" borderId="28" xfId="0" applyFill="1" applyBorder="1" applyAlignment="1" applyProtection="1">
      <alignment horizontal="left"/>
    </xf>
    <xf numFmtId="0" fontId="0" fillId="0" borderId="47" xfId="0" applyFill="1" applyBorder="1" applyAlignment="1" applyProtection="1">
      <alignment horizontal="left"/>
    </xf>
    <xf numFmtId="0" fontId="21" fillId="0" borderId="39" xfId="0" applyFont="1" applyFill="1" applyBorder="1" applyAlignment="1" applyProtection="1">
      <alignment horizontal="left"/>
    </xf>
    <xf numFmtId="0" fontId="0" fillId="0" borderId="48" xfId="0" applyFill="1" applyBorder="1" applyAlignment="1" applyProtection="1">
      <alignment horizontal="left"/>
    </xf>
    <xf numFmtId="0" fontId="0" fillId="0" borderId="32" xfId="0" applyFill="1" applyBorder="1" applyAlignment="1" applyProtection="1">
      <alignment horizontal="left"/>
    </xf>
    <xf numFmtId="0" fontId="0" fillId="0" borderId="49" xfId="0" applyFill="1" applyBorder="1" applyAlignment="1" applyProtection="1">
      <alignment horizontal="left"/>
    </xf>
    <xf numFmtId="0" fontId="21" fillId="0" borderId="17" xfId="0" applyFont="1" applyFill="1" applyBorder="1" applyAlignment="1" applyProtection="1">
      <alignment horizontal="center"/>
    </xf>
    <xf numFmtId="0" fontId="0" fillId="0" borderId="50" xfId="0" applyFill="1" applyBorder="1" applyAlignment="1" applyProtection="1">
      <alignment horizontal="left"/>
    </xf>
    <xf numFmtId="0" fontId="21" fillId="0" borderId="41" xfId="0" applyFont="1" applyFill="1" applyBorder="1" applyAlignment="1" applyProtection="1">
      <alignment horizontal="right"/>
    </xf>
    <xf numFmtId="0" fontId="21" fillId="0" borderId="40" xfId="0" applyFont="1" applyFill="1" applyBorder="1" applyAlignment="1" applyProtection="1">
      <alignment horizontal="center"/>
    </xf>
    <xf numFmtId="0" fontId="34" fillId="0" borderId="25" xfId="0" applyFont="1" applyFill="1" applyBorder="1" applyAlignment="1" applyProtection="1">
      <alignment horizontal="center"/>
    </xf>
    <xf numFmtId="0" fontId="35" fillId="0" borderId="25" xfId="0" applyFont="1" applyFill="1" applyBorder="1" applyAlignment="1" applyProtection="1">
      <alignment horizontal="center"/>
    </xf>
    <xf numFmtId="0" fontId="34" fillId="0" borderId="36" xfId="0" applyFont="1" applyFill="1" applyBorder="1" applyAlignment="1" applyProtection="1">
      <alignment horizontal="left"/>
    </xf>
    <xf numFmtId="0" fontId="0" fillId="0" borderId="54" xfId="0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0" fillId="0" borderId="32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34" fillId="0" borderId="17" xfId="0" applyFont="1" applyFill="1" applyBorder="1" applyAlignment="1" applyProtection="1">
      <alignment horizontal="center"/>
    </xf>
    <xf numFmtId="0" fontId="0" fillId="26" borderId="42" xfId="0" applyFill="1" applyBorder="1" applyAlignment="1" applyProtection="1">
      <alignment horizontal="left" vertical="top" wrapText="1"/>
      <protection locked="0"/>
    </xf>
    <xf numFmtId="0" fontId="0" fillId="26" borderId="43" xfId="0" applyFill="1" applyBorder="1" applyAlignment="1" applyProtection="1">
      <alignment horizontal="left" vertical="top" wrapText="1"/>
      <protection locked="0"/>
    </xf>
    <xf numFmtId="0" fontId="0" fillId="26" borderId="44" xfId="0" applyFill="1" applyBorder="1" applyAlignment="1" applyProtection="1">
      <alignment horizontal="left" vertical="top" wrapText="1"/>
      <protection locked="0"/>
    </xf>
    <xf numFmtId="0" fontId="0" fillId="0" borderId="41" xfId="0" applyFill="1" applyBorder="1" applyAlignment="1" applyProtection="1">
      <alignment horizontal="left"/>
    </xf>
    <xf numFmtId="0" fontId="34" fillId="0" borderId="40" xfId="0" applyFont="1" applyFill="1" applyBorder="1" applyAlignment="1" applyProtection="1">
      <alignment horizontal="left"/>
    </xf>
    <xf numFmtId="0" fontId="0" fillId="0" borderId="42" xfId="0" applyFill="1" applyBorder="1" applyAlignment="1" applyProtection="1">
      <alignment horizontal="justify" vertical="top" wrapText="1"/>
    </xf>
    <xf numFmtId="0" fontId="0" fillId="0" borderId="43" xfId="0" applyFill="1" applyBorder="1" applyAlignment="1" applyProtection="1">
      <alignment horizontal="justify" vertical="top" wrapText="1"/>
    </xf>
    <xf numFmtId="0" fontId="0" fillId="0" borderId="44" xfId="0" applyFill="1" applyBorder="1" applyAlignment="1" applyProtection="1">
      <alignment horizontal="justify" vertical="top" wrapText="1"/>
    </xf>
    <xf numFmtId="0" fontId="34" fillId="0" borderId="40" xfId="0" applyFont="1" applyFill="1" applyBorder="1" applyAlignment="1">
      <alignment horizontal="left"/>
    </xf>
    <xf numFmtId="0" fontId="0" fillId="0" borderId="45" xfId="0" applyFill="1" applyBorder="1" applyAlignment="1" applyProtection="1">
      <alignment horizontal="center"/>
    </xf>
    <xf numFmtId="0" fontId="37" fillId="0" borderId="0" xfId="0" applyFont="1" applyAlignment="1">
      <alignment horizontal="center"/>
    </xf>
    <xf numFmtId="0" fontId="34" fillId="0" borderId="94" xfId="0" applyFont="1" applyFill="1" applyBorder="1" applyAlignment="1">
      <alignment horizontal="center"/>
    </xf>
    <xf numFmtId="0" fontId="34" fillId="0" borderId="95" xfId="0" applyFont="1" applyFill="1" applyBorder="1" applyAlignment="1">
      <alignment horizontal="center"/>
    </xf>
    <xf numFmtId="0" fontId="34" fillId="0" borderId="96" xfId="0" applyFont="1" applyFill="1" applyBorder="1" applyAlignment="1">
      <alignment horizontal="center"/>
    </xf>
    <xf numFmtId="0" fontId="34" fillId="0" borderId="61" xfId="0" applyFont="1" applyFill="1" applyBorder="1" applyAlignment="1" applyProtection="1">
      <alignment horizontal="center"/>
    </xf>
    <xf numFmtId="0" fontId="34" fillId="0" borderId="62" xfId="0" applyFont="1" applyFill="1" applyBorder="1" applyAlignment="1" applyProtection="1">
      <alignment horizontal="center"/>
    </xf>
    <xf numFmtId="14" fontId="36" fillId="0" borderId="62" xfId="0" applyNumberFormat="1" applyFont="1" applyFill="1" applyBorder="1" applyAlignment="1" applyProtection="1">
      <alignment horizontal="center"/>
    </xf>
    <xf numFmtId="14" fontId="36" fillId="0" borderId="63" xfId="0" applyNumberFormat="1" applyFont="1" applyFill="1" applyBorder="1" applyAlignment="1" applyProtection="1">
      <alignment horizontal="center"/>
    </xf>
    <xf numFmtId="0" fontId="0" fillId="0" borderId="45" xfId="0" applyFill="1" applyBorder="1" applyAlignment="1">
      <alignment horizontal="center"/>
    </xf>
    <xf numFmtId="0" fontId="0" fillId="0" borderId="56" xfId="0" applyFill="1" applyBorder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 1" xfId="34" builtinId="16" customBuiltin="1"/>
    <cellStyle name="Título 1 1" xfId="35" xr:uid="{00000000-0005-0000-0000-000023000000}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123825</xdr:rowOff>
    </xdr:from>
    <xdr:to>
      <xdr:col>4</xdr:col>
      <xdr:colOff>219075</xdr:colOff>
      <xdr:row>4</xdr:row>
      <xdr:rowOff>85725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942F0E5B-A76B-40B3-908E-81B21168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1981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76200</xdr:colOff>
      <xdr:row>0</xdr:row>
      <xdr:rowOff>47625</xdr:rowOff>
    </xdr:from>
    <xdr:to>
      <xdr:col>9</xdr:col>
      <xdr:colOff>866775</xdr:colOff>
      <xdr:row>5</xdr:row>
      <xdr:rowOff>28843</xdr:rowOff>
    </xdr:to>
    <xdr:pic>
      <xdr:nvPicPr>
        <xdr:cNvPr id="5" name="Imagem 6" descr="Brasão do Paraná já é a nova marca do Governo do Estado.">
          <a:extLst>
            <a:ext uri="{FF2B5EF4-FFF2-40B4-BE49-F238E27FC236}">
              <a16:creationId xmlns:a16="http://schemas.microsoft.com/office/drawing/2014/main" id="{3D43A3A4-CCBB-47C8-85DF-6CD259942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47625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4</xdr:col>
      <xdr:colOff>581025</xdr:colOff>
      <xdr:row>5</xdr:row>
      <xdr:rowOff>104775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5D7FF13D-A01C-4140-9C31-CA1A4077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57175"/>
          <a:ext cx="21336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438150</xdr:colOff>
      <xdr:row>0</xdr:row>
      <xdr:rowOff>95250</xdr:rowOff>
    </xdr:from>
    <xdr:to>
      <xdr:col>9</xdr:col>
      <xdr:colOff>1228725</xdr:colOff>
      <xdr:row>5</xdr:row>
      <xdr:rowOff>171718</xdr:rowOff>
    </xdr:to>
    <xdr:pic>
      <xdr:nvPicPr>
        <xdr:cNvPr id="8" name="Imagem 6" descr="Brasão do Paraná já é a nova marca do Governo do Estado.">
          <a:extLst>
            <a:ext uri="{FF2B5EF4-FFF2-40B4-BE49-F238E27FC236}">
              <a16:creationId xmlns:a16="http://schemas.microsoft.com/office/drawing/2014/main" id="{70A64266-ED86-4F42-B1F3-D7193A915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95250"/>
          <a:ext cx="790575" cy="9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Sombra Extrema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</a:schemeClr>
            </a:gs>
            <a:gs pos="48000">
              <a:schemeClr val="phClr">
                <a:tint val="54000"/>
                <a:satMod val="140000"/>
              </a:schemeClr>
            </a:gs>
            <a:gs pos="100000">
              <a:schemeClr val="phClr">
                <a:tint val="24000"/>
                <a:satMod val="260000"/>
              </a:schemeClr>
            </a:gs>
          </a:gsLst>
          <a:lin ang="1620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48000"/>
                <a:satMod val="180000"/>
                <a:lumMod val="94000"/>
              </a:schemeClr>
            </a:gs>
            <a:gs pos="100000">
              <a:schemeClr val="phClr">
                <a:shade val="48000"/>
                <a:satMod val="180000"/>
                <a:lumMod val="94000"/>
              </a:schemeClr>
            </a:gs>
          </a:gsLst>
          <a:lin ang="414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12700" dir="5400000" sx="102000" sy="102000" rotWithShape="0">
              <a:srgbClr val="000000">
                <a:alpha val="32000"/>
              </a:srgbClr>
            </a:outerShdw>
          </a:effectLst>
        </a:effectStyle>
        <a:effectStyle>
          <a:effectLst>
            <a:outerShdw blurRad="762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9800000"/>
            </a:lightRig>
          </a:scene3d>
          <a:sp3d prstMaterial="plastic">
            <a:bevelT w="25400" h="19050"/>
          </a:sp3d>
        </a:effectStyle>
        <a:effectStyle>
          <a:effectLst>
            <a:outerShdw blurRad="114300" dist="114300" dir="5400000" rotWithShape="0">
              <a:srgbClr val="000000">
                <a:alpha val="7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FFC000"/>
    <pageSetUpPr fitToPage="1"/>
  </sheetPr>
  <dimension ref="B1:Q71"/>
  <sheetViews>
    <sheetView showGridLines="0" tabSelected="1" zoomScaleNormal="100" workbookViewId="0">
      <selection activeCell="J22" sqref="J22"/>
    </sheetView>
  </sheetViews>
  <sheetFormatPr defaultColWidth="9" defaultRowHeight="12.75"/>
  <cols>
    <col min="1" max="1" width="1.42578125" style="1" customWidth="1"/>
    <col min="2" max="2" width="8.7109375" style="1" customWidth="1"/>
    <col min="3" max="3" width="9.5703125" style="1" customWidth="1"/>
    <col min="4" max="4" width="9.28515625" style="1" customWidth="1"/>
    <col min="5" max="5" width="8.7109375" style="1" customWidth="1"/>
    <col min="6" max="6" width="9" style="1" customWidth="1"/>
    <col min="7" max="7" width="9.85546875" style="1" customWidth="1"/>
    <col min="8" max="8" width="10.5703125" style="1" customWidth="1"/>
    <col min="9" max="9" width="13.28515625" style="1" customWidth="1"/>
    <col min="10" max="10" width="13.7109375" style="1" customWidth="1"/>
    <col min="11" max="16384" width="9" style="1"/>
  </cols>
  <sheetData>
    <row r="1" spans="2:17">
      <c r="B1" s="2" t="s">
        <v>0</v>
      </c>
    </row>
    <row r="2" spans="2:17" ht="11.25" customHeight="1"/>
    <row r="3" spans="2:17" ht="17.25" customHeight="1"/>
    <row r="4" spans="2:17" ht="16.5" customHeight="1">
      <c r="I4" s="125" t="s">
        <v>1</v>
      </c>
      <c r="J4" s="125"/>
    </row>
    <row r="5" spans="2:17" ht="16.5" customHeight="1">
      <c r="I5" s="106"/>
      <c r="J5" s="106"/>
    </row>
    <row r="6" spans="2:17" ht="18">
      <c r="B6" s="126" t="s">
        <v>2</v>
      </c>
      <c r="C6" s="126"/>
      <c r="D6" s="126"/>
      <c r="E6" s="126"/>
      <c r="F6" s="126"/>
      <c r="G6" s="126"/>
      <c r="H6" s="126"/>
      <c r="I6" s="126"/>
      <c r="J6" s="126"/>
    </row>
    <row r="7" spans="2:17" ht="12" customHeight="1" thickBot="1">
      <c r="B7" s="85"/>
      <c r="C7" s="132" t="s">
        <v>3</v>
      </c>
      <c r="D7" s="132"/>
      <c r="E7" s="132"/>
      <c r="F7" s="132"/>
      <c r="G7" s="132"/>
      <c r="H7" s="132"/>
      <c r="I7" s="132"/>
      <c r="J7" s="86" t="s">
        <v>4</v>
      </c>
    </row>
    <row r="8" spans="2:17" ht="16.5" thickBot="1">
      <c r="B8" s="127" t="s">
        <v>5</v>
      </c>
      <c r="C8" s="128"/>
      <c r="D8" s="128"/>
      <c r="E8" s="128"/>
      <c r="F8" s="128"/>
      <c r="G8" s="128"/>
      <c r="H8" s="128"/>
      <c r="I8" s="128"/>
      <c r="J8" s="129"/>
    </row>
    <row r="9" spans="2:17">
      <c r="B9" s="107" t="s">
        <v>6</v>
      </c>
      <c r="C9" s="120"/>
      <c r="D9" s="120"/>
      <c r="E9" s="130" t="s">
        <v>7</v>
      </c>
      <c r="F9" s="130"/>
      <c r="G9" s="131"/>
      <c r="H9" s="131"/>
      <c r="I9" s="36" t="s">
        <v>8</v>
      </c>
      <c r="J9" s="87"/>
    </row>
    <row r="10" spans="2:17">
      <c r="B10" s="116" t="s">
        <v>9</v>
      </c>
      <c r="C10" s="116"/>
      <c r="D10" s="117"/>
      <c r="E10" s="117"/>
      <c r="F10" s="117"/>
      <c r="G10" s="117"/>
      <c r="H10" s="118" t="s">
        <v>10</v>
      </c>
      <c r="I10" s="118"/>
      <c r="J10" s="72"/>
    </row>
    <row r="11" spans="2:17">
      <c r="B11" s="12" t="s">
        <v>11</v>
      </c>
      <c r="C11" s="122"/>
      <c r="D11" s="122"/>
      <c r="E11" s="122"/>
      <c r="F11" s="13" t="s">
        <v>12</v>
      </c>
      <c r="G11" s="122"/>
      <c r="H11" s="122"/>
      <c r="I11" s="108" t="s">
        <v>13</v>
      </c>
      <c r="J11" s="73"/>
    </row>
    <row r="12" spans="2:17" ht="11.85" customHeight="1" thickBot="1">
      <c r="B12" s="123" t="s">
        <v>14</v>
      </c>
      <c r="C12" s="123"/>
      <c r="D12" s="14" t="s">
        <v>15</v>
      </c>
      <c r="E12" s="124"/>
      <c r="F12" s="124"/>
      <c r="G12" s="15" t="s">
        <v>16</v>
      </c>
      <c r="H12" s="109"/>
      <c r="I12" s="16" t="s">
        <v>17</v>
      </c>
      <c r="J12" s="74"/>
    </row>
    <row r="13" spans="2:17" ht="16.5" thickBot="1">
      <c r="B13" s="119" t="s">
        <v>18</v>
      </c>
      <c r="C13" s="119"/>
      <c r="D13" s="119"/>
      <c r="E13" s="119"/>
      <c r="F13" s="119"/>
      <c r="G13" s="119"/>
      <c r="H13" s="119"/>
      <c r="I13" s="119"/>
      <c r="J13" s="119"/>
    </row>
    <row r="14" spans="2:17">
      <c r="B14" s="41" t="s">
        <v>19</v>
      </c>
      <c r="C14" s="120"/>
      <c r="D14" s="120"/>
      <c r="E14" s="42" t="s">
        <v>20</v>
      </c>
      <c r="F14" s="121"/>
      <c r="G14" s="121"/>
      <c r="H14" s="42" t="s">
        <v>21</v>
      </c>
      <c r="I14" s="177"/>
      <c r="J14" s="178"/>
    </row>
    <row r="15" spans="2:17">
      <c r="B15" s="173" t="s">
        <v>22</v>
      </c>
      <c r="C15" s="174"/>
      <c r="D15" s="174"/>
      <c r="E15" s="175"/>
      <c r="F15" s="175"/>
      <c r="G15" s="175"/>
      <c r="H15" s="175"/>
      <c r="I15" s="175"/>
      <c r="J15" s="176"/>
      <c r="P15" s="3"/>
      <c r="Q15" s="3"/>
    </row>
    <row r="16" spans="2:17">
      <c r="B16" s="110" t="s">
        <v>23</v>
      </c>
      <c r="C16" s="111"/>
      <c r="D16" s="111"/>
      <c r="E16" s="111"/>
      <c r="F16" s="111"/>
      <c r="G16" s="111"/>
      <c r="H16" s="111"/>
      <c r="I16" s="111"/>
      <c r="J16" s="112"/>
    </row>
    <row r="17" spans="2:12" ht="33.75" customHeight="1" thickBot="1">
      <c r="B17" s="113"/>
      <c r="C17" s="114"/>
      <c r="D17" s="114"/>
      <c r="E17" s="114"/>
      <c r="F17" s="114"/>
      <c r="G17" s="114"/>
      <c r="H17" s="114"/>
      <c r="I17" s="114"/>
      <c r="J17" s="115"/>
    </row>
    <row r="18" spans="2:12" ht="16.350000000000001" customHeight="1" thickBot="1">
      <c r="B18" s="135" t="s">
        <v>24</v>
      </c>
      <c r="C18" s="135"/>
      <c r="D18" s="136" t="s">
        <v>25</v>
      </c>
      <c r="E18" s="136"/>
      <c r="F18" s="136"/>
      <c r="G18" s="136"/>
      <c r="H18" s="136"/>
      <c r="I18" s="136"/>
      <c r="J18" s="136"/>
    </row>
    <row r="19" spans="2:12" ht="12.75" customHeight="1">
      <c r="B19" s="137" t="s">
        <v>26</v>
      </c>
      <c r="C19" s="138"/>
      <c r="D19" s="66" t="s">
        <v>27</v>
      </c>
      <c r="E19" s="66" t="s">
        <v>28</v>
      </c>
      <c r="F19" s="139" t="s">
        <v>29</v>
      </c>
      <c r="G19" s="138"/>
      <c r="H19" s="138"/>
      <c r="I19" s="66" t="s">
        <v>27</v>
      </c>
      <c r="J19" s="67" t="s">
        <v>28</v>
      </c>
    </row>
    <row r="20" spans="2:12">
      <c r="B20" s="142"/>
      <c r="C20" s="142"/>
      <c r="D20" s="75"/>
      <c r="E20" s="76"/>
      <c r="F20" s="191"/>
      <c r="G20" s="192"/>
      <c r="H20" s="192"/>
      <c r="I20" s="75"/>
      <c r="J20" s="77"/>
    </row>
    <row r="21" spans="2:12" ht="11.25" customHeight="1">
      <c r="B21" s="68"/>
      <c r="C21" s="18"/>
      <c r="D21" s="18"/>
      <c r="E21" s="18"/>
      <c r="F21" s="193" t="s">
        <v>30</v>
      </c>
      <c r="G21" s="194"/>
      <c r="H21" s="194"/>
      <c r="I21" s="104" t="s">
        <v>27</v>
      </c>
      <c r="J21" s="69" t="s">
        <v>28</v>
      </c>
    </row>
    <row r="22" spans="2:12" ht="17.25" customHeight="1" thickBot="1">
      <c r="B22" s="195" t="s">
        <v>31</v>
      </c>
      <c r="C22" s="196"/>
      <c r="D22" s="197" t="s">
        <v>32</v>
      </c>
      <c r="E22" s="197"/>
      <c r="F22" s="133"/>
      <c r="G22" s="134"/>
      <c r="H22" s="134"/>
      <c r="I22" s="78"/>
      <c r="J22" s="79"/>
    </row>
    <row r="23" spans="2:12" ht="4.5" customHeight="1" thickBot="1">
      <c r="B23" s="37"/>
      <c r="C23" s="37"/>
      <c r="D23" s="37"/>
      <c r="E23" s="37"/>
      <c r="F23" s="37"/>
      <c r="G23" s="37"/>
      <c r="H23" s="37"/>
      <c r="I23" s="37"/>
      <c r="J23" s="37"/>
    </row>
    <row r="24" spans="2:12" ht="16.350000000000001" customHeight="1" thickBot="1">
      <c r="B24" s="183" t="s">
        <v>33</v>
      </c>
      <c r="C24" s="183"/>
      <c r="D24" s="183"/>
      <c r="E24" s="183"/>
      <c r="F24" s="183"/>
      <c r="G24" s="183"/>
      <c r="H24" s="183"/>
      <c r="I24" s="183"/>
      <c r="J24" s="183"/>
    </row>
    <row r="25" spans="2:12" ht="13.5">
      <c r="B25" s="184" t="s">
        <v>34</v>
      </c>
      <c r="C25" s="185"/>
      <c r="D25" s="185"/>
      <c r="E25" s="185"/>
      <c r="F25" s="185"/>
      <c r="G25" s="186" t="s">
        <v>35</v>
      </c>
      <c r="H25" s="187"/>
      <c r="I25" s="187"/>
      <c r="J25" s="188"/>
    </row>
    <row r="26" spans="2:12">
      <c r="B26" s="189" t="s">
        <v>36</v>
      </c>
      <c r="C26" s="190"/>
      <c r="D26" s="190"/>
      <c r="E26" s="190"/>
      <c r="F26" s="19"/>
      <c r="G26" s="20" t="s">
        <v>37</v>
      </c>
      <c r="H26" s="19" t="s">
        <v>38</v>
      </c>
      <c r="I26" s="19" t="s">
        <v>39</v>
      </c>
      <c r="J26" s="60" t="s">
        <v>40</v>
      </c>
    </row>
    <row r="27" spans="2:12">
      <c r="B27" s="189"/>
      <c r="C27" s="190"/>
      <c r="D27" s="190"/>
      <c r="E27" s="190"/>
      <c r="F27" s="21"/>
      <c r="G27" s="22" t="s">
        <v>41</v>
      </c>
      <c r="H27" s="21" t="s">
        <v>42</v>
      </c>
      <c r="I27" s="21" t="s">
        <v>43</v>
      </c>
      <c r="J27" s="61"/>
    </row>
    <row r="28" spans="2:12">
      <c r="B28" s="179" t="s">
        <v>44</v>
      </c>
      <c r="C28" s="180"/>
      <c r="D28" s="180"/>
      <c r="E28" s="181"/>
      <c r="F28" s="38"/>
      <c r="G28" s="43">
        <f>IF(J33="Não",E42,0)</f>
        <v>0</v>
      </c>
      <c r="H28" s="44">
        <f>G28</f>
        <v>0</v>
      </c>
      <c r="I28" s="46">
        <f>IF(J33="Sim",0,VLOOKUP(G25,B44:D46,2,FALSE))</f>
        <v>0</v>
      </c>
      <c r="J28" s="62">
        <f>I28*H28</f>
        <v>0</v>
      </c>
    </row>
    <row r="29" spans="2:12">
      <c r="B29" s="182" t="s">
        <v>45</v>
      </c>
      <c r="C29" s="180"/>
      <c r="D29" s="180"/>
      <c r="E29" s="181"/>
      <c r="F29" s="39"/>
      <c r="G29" s="45">
        <f>IF(F32="Sim",(IF(H36&gt;12,E38+1,E38+0)),0)</f>
        <v>0</v>
      </c>
      <c r="H29" s="44">
        <f>G29</f>
        <v>0</v>
      </c>
      <c r="I29" s="46">
        <f>IF(F32="Sim",(IF(G33="Sim",0,VLOOKUP(G25,B44:D46,3,FALSE))),0)</f>
        <v>0</v>
      </c>
      <c r="J29" s="62">
        <f>I29*H29</f>
        <v>0</v>
      </c>
    </row>
    <row r="30" spans="2:12">
      <c r="B30" s="170" t="s">
        <v>46</v>
      </c>
      <c r="C30" s="171"/>
      <c r="D30" s="171"/>
      <c r="E30" s="172"/>
      <c r="F30" s="80" t="s">
        <v>47</v>
      </c>
      <c r="G30" s="4"/>
      <c r="H30" s="5"/>
      <c r="I30" s="6"/>
      <c r="J30" s="63">
        <v>0</v>
      </c>
    </row>
    <row r="31" spans="2:12">
      <c r="B31" s="170" t="s">
        <v>48</v>
      </c>
      <c r="C31" s="171"/>
      <c r="D31" s="171"/>
      <c r="E31" s="172"/>
      <c r="F31" s="80" t="s">
        <v>47</v>
      </c>
      <c r="G31" s="59"/>
      <c r="H31" s="59"/>
      <c r="I31" s="59"/>
      <c r="J31" s="64">
        <v>0</v>
      </c>
    </row>
    <row r="32" spans="2:12">
      <c r="B32" s="152" t="s">
        <v>49</v>
      </c>
      <c r="C32" s="153"/>
      <c r="D32" s="153"/>
      <c r="E32" s="153"/>
      <c r="F32" s="81" t="s">
        <v>47</v>
      </c>
      <c r="G32" s="154" t="s">
        <v>50</v>
      </c>
      <c r="H32" s="154"/>
      <c r="I32" s="154"/>
      <c r="J32" s="65">
        <f>SUM(J28:J31)</f>
        <v>0</v>
      </c>
      <c r="L32" s="7"/>
    </row>
    <row r="33" spans="2:10" customFormat="1" ht="15" customHeight="1" thickBot="1">
      <c r="B33" s="143" t="s">
        <v>51</v>
      </c>
      <c r="C33" s="144"/>
      <c r="D33" s="144"/>
      <c r="E33" s="144"/>
      <c r="F33" s="145"/>
      <c r="G33" s="82" t="s">
        <v>52</v>
      </c>
      <c r="H33" s="144" t="s">
        <v>53</v>
      </c>
      <c r="I33" s="144"/>
      <c r="J33" s="83" t="s">
        <v>52</v>
      </c>
    </row>
    <row r="34" spans="2:10" ht="2.25" customHeight="1" thickBot="1">
      <c r="B34" s="47" t="s">
        <v>54</v>
      </c>
      <c r="C34" s="48"/>
      <c r="D34" s="48"/>
      <c r="E34" s="48"/>
      <c r="F34" s="48"/>
      <c r="G34" s="48"/>
      <c r="H34" s="48"/>
      <c r="I34" s="48"/>
      <c r="J34" s="48"/>
    </row>
    <row r="35" spans="2:10" ht="13.5" hidden="1" thickBot="1">
      <c r="B35" s="49" t="s">
        <v>55</v>
      </c>
      <c r="C35" s="146">
        <f>D20+E20</f>
        <v>0</v>
      </c>
      <c r="D35" s="146"/>
      <c r="E35" s="49"/>
      <c r="F35" s="49"/>
      <c r="G35" s="49"/>
      <c r="H35" s="49" t="s">
        <v>56</v>
      </c>
      <c r="I35" s="49"/>
      <c r="J35" s="49"/>
    </row>
    <row r="36" spans="2:10" ht="13.5" hidden="1" thickBot="1">
      <c r="B36" s="49" t="s">
        <v>57</v>
      </c>
      <c r="C36" s="146">
        <f>I22+J22</f>
        <v>0</v>
      </c>
      <c r="D36" s="146"/>
      <c r="E36" s="50">
        <f>C36-C35</f>
        <v>0</v>
      </c>
      <c r="F36" s="49">
        <f>INT(C36-C35)</f>
        <v>0</v>
      </c>
      <c r="G36" s="50">
        <f>E36-F36</f>
        <v>0</v>
      </c>
      <c r="H36" s="51">
        <f>G36*24</f>
        <v>0</v>
      </c>
      <c r="I36" s="49"/>
      <c r="J36" s="49"/>
    </row>
    <row r="37" spans="2:10" ht="13.5" hidden="1" thickBot="1">
      <c r="B37" s="49"/>
      <c r="C37" s="49"/>
      <c r="D37" s="49"/>
      <c r="E37" s="49"/>
      <c r="F37" s="49"/>
      <c r="G37" s="49"/>
      <c r="H37" s="49"/>
      <c r="I37" s="49"/>
      <c r="J37" s="49"/>
    </row>
    <row r="38" spans="2:10" ht="13.5" hidden="1" thickBot="1">
      <c r="B38" s="49" t="s">
        <v>58</v>
      </c>
      <c r="C38" s="49"/>
      <c r="D38" s="49"/>
      <c r="E38" s="49">
        <f>F36</f>
        <v>0</v>
      </c>
      <c r="F38" s="49"/>
      <c r="G38" s="49"/>
      <c r="H38" s="49"/>
      <c r="I38" s="49" t="s">
        <v>59</v>
      </c>
      <c r="J38" s="49"/>
    </row>
    <row r="39" spans="2:10" ht="13.5" hidden="1" thickBot="1">
      <c r="B39" s="49" t="s">
        <v>60</v>
      </c>
      <c r="C39" s="49"/>
      <c r="D39" s="49"/>
      <c r="E39" s="49">
        <f>IF((H36&gt;6),AND(H36&lt;=8)*0.5,0)</f>
        <v>0</v>
      </c>
      <c r="F39" s="49"/>
      <c r="G39" s="49"/>
      <c r="H39" s="49"/>
      <c r="I39" s="52" t="s">
        <v>61</v>
      </c>
      <c r="J39" s="49"/>
    </row>
    <row r="40" spans="2:10" ht="13.5" hidden="1" thickBot="1">
      <c r="B40" s="49" t="s">
        <v>62</v>
      </c>
      <c r="C40" s="49"/>
      <c r="D40" s="49"/>
      <c r="E40" s="49">
        <f>IF((H36&gt;=8),AND(H36&lt;=12)*1,0)</f>
        <v>0</v>
      </c>
      <c r="F40" s="49"/>
      <c r="G40" s="49"/>
      <c r="H40" s="49"/>
      <c r="I40" s="52" t="s">
        <v>63</v>
      </c>
      <c r="J40" s="49"/>
    </row>
    <row r="41" spans="2:10" ht="13.5" hidden="1" thickBot="1">
      <c r="B41" s="49" t="s">
        <v>64</v>
      </c>
      <c r="C41" s="49"/>
      <c r="D41" s="49"/>
      <c r="E41" s="49">
        <f>IF(H36&gt;12,1,0)</f>
        <v>0</v>
      </c>
      <c r="F41" s="49"/>
      <c r="G41" s="49"/>
      <c r="H41" s="49"/>
      <c r="I41" s="52" t="s">
        <v>32</v>
      </c>
      <c r="J41" s="49"/>
    </row>
    <row r="42" spans="2:10" ht="13.5" hidden="1" thickBot="1">
      <c r="B42" s="53" t="s">
        <v>65</v>
      </c>
      <c r="C42" s="53"/>
      <c r="D42" s="53"/>
      <c r="E42" s="53">
        <f>SUM(E38:E41)</f>
        <v>0</v>
      </c>
      <c r="F42" s="49"/>
      <c r="G42" s="49"/>
      <c r="H42" s="49"/>
      <c r="I42" s="52" t="s">
        <v>66</v>
      </c>
      <c r="J42" s="49"/>
    </row>
    <row r="43" spans="2:10" ht="14.25" hidden="1" customHeight="1" thickBot="1">
      <c r="B43" s="54" t="s">
        <v>67</v>
      </c>
      <c r="C43" s="54" t="s">
        <v>68</v>
      </c>
      <c r="D43" s="54" t="s">
        <v>69</v>
      </c>
      <c r="E43" s="54" t="s">
        <v>70</v>
      </c>
      <c r="F43" s="55"/>
      <c r="G43" s="55"/>
      <c r="H43" s="55"/>
      <c r="I43" s="56" t="s">
        <v>71</v>
      </c>
      <c r="J43" s="55"/>
    </row>
    <row r="44" spans="2:10" ht="14.25" hidden="1" customHeight="1" thickBot="1">
      <c r="B44" s="57" t="s">
        <v>72</v>
      </c>
      <c r="C44" s="58">
        <v>87</v>
      </c>
      <c r="D44" s="58">
        <v>203</v>
      </c>
      <c r="E44" s="58">
        <f>SUM(C44:D44)</f>
        <v>290</v>
      </c>
      <c r="F44" s="55"/>
      <c r="G44" s="55" t="s">
        <v>52</v>
      </c>
      <c r="H44" s="55"/>
      <c r="I44" s="55"/>
      <c r="J44" s="55"/>
    </row>
    <row r="45" spans="2:10" ht="14.25" hidden="1" customHeight="1" thickBot="1">
      <c r="B45" s="57" t="s">
        <v>73</v>
      </c>
      <c r="C45" s="58">
        <v>69</v>
      </c>
      <c r="D45" s="58">
        <v>161</v>
      </c>
      <c r="E45" s="58">
        <f>SUM(C45:D45)</f>
        <v>230</v>
      </c>
      <c r="F45" s="55"/>
      <c r="G45" s="55" t="s">
        <v>47</v>
      </c>
      <c r="H45" s="55"/>
      <c r="I45" s="55"/>
      <c r="J45" s="55"/>
    </row>
    <row r="46" spans="2:10" ht="44.25" hidden="1" customHeight="1" thickBot="1">
      <c r="B46" s="57" t="s">
        <v>35</v>
      </c>
      <c r="C46" s="58">
        <v>54</v>
      </c>
      <c r="D46" s="58">
        <v>126</v>
      </c>
      <c r="E46" s="58">
        <f>SUM(C46:D46)</f>
        <v>180</v>
      </c>
      <c r="F46" s="55"/>
      <c r="G46" s="55"/>
      <c r="H46" s="55"/>
      <c r="I46" s="55"/>
      <c r="J46" s="55"/>
    </row>
    <row r="47" spans="2:10">
      <c r="B47" s="11" t="s">
        <v>74</v>
      </c>
      <c r="C47" s="24"/>
      <c r="D47" s="84" t="s">
        <v>47</v>
      </c>
      <c r="E47" s="17" t="str">
        <f>IF(D47="Sim","    Justificar abaixo o motivo do complemento:","  ")</f>
        <v xml:space="preserve">  </v>
      </c>
      <c r="F47" s="25"/>
      <c r="G47" s="25"/>
      <c r="H47" s="25"/>
      <c r="I47" s="25"/>
      <c r="J47" s="26"/>
    </row>
    <row r="48" spans="2:10" ht="33.75" customHeight="1" thickBot="1">
      <c r="B48" s="113"/>
      <c r="C48" s="114"/>
      <c r="D48" s="114"/>
      <c r="E48" s="114"/>
      <c r="F48" s="114"/>
      <c r="G48" s="114"/>
      <c r="H48" s="114"/>
      <c r="I48" s="114"/>
      <c r="J48" s="115"/>
    </row>
    <row r="49" spans="2:10" ht="12.75" customHeight="1" thickBot="1">
      <c r="B49" s="141" t="s">
        <v>75</v>
      </c>
      <c r="C49" s="141"/>
      <c r="D49" s="141"/>
      <c r="E49" s="141"/>
      <c r="F49" s="141"/>
      <c r="G49" s="141"/>
      <c r="H49" s="141"/>
      <c r="I49" s="141"/>
      <c r="J49" s="141"/>
    </row>
    <row r="50" spans="2:10">
      <c r="B50" s="141"/>
      <c r="C50" s="141"/>
      <c r="D50" s="141"/>
      <c r="E50" s="141"/>
      <c r="F50" s="141"/>
      <c r="G50" s="141"/>
      <c r="H50" s="141"/>
      <c r="I50" s="141"/>
      <c r="J50" s="141"/>
    </row>
    <row r="51" spans="2:10">
      <c r="B51" s="142"/>
      <c r="C51" s="142"/>
      <c r="D51" s="29">
        <f ca="1">TODAY()</f>
        <v>44550</v>
      </c>
      <c r="E51" s="3"/>
      <c r="F51" s="3"/>
      <c r="G51" s="3"/>
      <c r="H51" s="3"/>
      <c r="I51" s="3"/>
      <c r="J51" s="28"/>
    </row>
    <row r="52" spans="2:10">
      <c r="B52" s="30"/>
      <c r="C52" s="31"/>
      <c r="D52" s="32"/>
      <c r="E52" s="3"/>
      <c r="F52" s="3"/>
      <c r="G52" s="3"/>
      <c r="H52" s="3"/>
      <c r="I52" s="3"/>
      <c r="J52" s="28"/>
    </row>
    <row r="53" spans="2:10" ht="9" customHeight="1">
      <c r="B53" s="33"/>
      <c r="C53" s="23"/>
      <c r="D53" s="3"/>
      <c r="E53" s="23"/>
      <c r="F53" s="23"/>
      <c r="G53" s="23"/>
      <c r="H53" s="3"/>
      <c r="I53" s="23"/>
      <c r="J53" s="34"/>
    </row>
    <row r="54" spans="2:10" ht="25.5" customHeight="1" thickBot="1">
      <c r="B54" s="150">
        <f>$D$10</f>
        <v>0</v>
      </c>
      <c r="C54" s="150"/>
      <c r="D54" s="70"/>
      <c r="E54" s="155" t="s">
        <v>76</v>
      </c>
      <c r="F54" s="155"/>
      <c r="G54" s="155"/>
      <c r="H54" s="35"/>
      <c r="I54" s="156" t="s">
        <v>77</v>
      </c>
      <c r="J54" s="156"/>
    </row>
    <row r="55" spans="2:10" ht="3.75" customHeight="1" thickBot="1"/>
    <row r="56" spans="2:10" ht="12.75" customHeight="1">
      <c r="B56" s="160" t="s">
        <v>78</v>
      </c>
      <c r="C56" s="161"/>
      <c r="D56" s="161"/>
      <c r="E56" s="162">
        <f t="shared" ref="E56" si="0">$J$32</f>
        <v>0</v>
      </c>
      <c r="F56" s="162"/>
      <c r="G56" s="162"/>
      <c r="H56" s="162"/>
      <c r="I56" s="162"/>
      <c r="J56" s="40" t="s">
        <v>79</v>
      </c>
    </row>
    <row r="57" spans="2:10" ht="13.5" thickBot="1">
      <c r="B57" s="157" t="s">
        <v>80</v>
      </c>
      <c r="C57" s="158"/>
      <c r="D57" s="158"/>
      <c r="E57" s="158"/>
      <c r="F57" s="158"/>
      <c r="G57" s="158"/>
      <c r="H57" s="158"/>
      <c r="I57" s="158"/>
      <c r="J57" s="159"/>
    </row>
    <row r="58" spans="2:10">
      <c r="B58" s="168">
        <f t="shared" ref="B58" si="1">$B$51</f>
        <v>0</v>
      </c>
      <c r="C58" s="169"/>
      <c r="D58" s="151" t="s">
        <v>81</v>
      </c>
      <c r="E58" s="151"/>
      <c r="F58" s="97"/>
      <c r="G58" s="97"/>
      <c r="H58" s="97"/>
      <c r="I58" s="97"/>
      <c r="J58" s="98"/>
    </row>
    <row r="59" spans="2:10" ht="25.5" customHeight="1">
      <c r="B59" s="99"/>
      <c r="C59" s="8"/>
      <c r="D59" s="8"/>
      <c r="E59" s="8"/>
      <c r="F59" s="149"/>
      <c r="G59" s="149"/>
      <c r="H59" s="149"/>
      <c r="I59" s="149"/>
      <c r="J59" s="100"/>
    </row>
    <row r="60" spans="2:10" ht="12.75" customHeight="1" thickBot="1">
      <c r="B60" s="101"/>
      <c r="C60" s="102"/>
      <c r="D60" s="102"/>
      <c r="E60" s="102"/>
      <c r="F60" s="147" t="s">
        <v>82</v>
      </c>
      <c r="G60" s="147"/>
      <c r="H60" s="148">
        <f>$D$10</f>
        <v>0</v>
      </c>
      <c r="I60" s="148"/>
      <c r="J60" s="103"/>
    </row>
    <row r="61" spans="2:10" ht="25.5" customHeight="1" thickBot="1">
      <c r="B61" s="163" t="s">
        <v>83</v>
      </c>
      <c r="C61" s="164"/>
      <c r="D61" s="165"/>
      <c r="E61" s="165"/>
      <c r="F61" s="165"/>
      <c r="G61" s="165"/>
      <c r="H61" s="165"/>
      <c r="I61" s="165"/>
      <c r="J61" s="166"/>
    </row>
    <row r="62" spans="2:10">
      <c r="B62" s="167" t="s">
        <v>84</v>
      </c>
      <c r="C62" s="167"/>
      <c r="D62" s="167"/>
      <c r="E62" s="167"/>
      <c r="F62" s="167"/>
      <c r="G62" s="167"/>
      <c r="H62" s="167"/>
      <c r="I62" s="167"/>
      <c r="J62" s="167"/>
    </row>
    <row r="63" spans="2:10" ht="25.5" customHeight="1">
      <c r="B63" s="140" t="s">
        <v>85</v>
      </c>
      <c r="C63" s="140"/>
      <c r="D63" s="140"/>
      <c r="E63" s="140"/>
      <c r="F63" s="140"/>
      <c r="G63" s="140"/>
      <c r="H63" s="140"/>
      <c r="I63" s="140"/>
      <c r="J63" s="140"/>
    </row>
    <row r="64" spans="2:10" ht="25.5" customHeight="1">
      <c r="B64" s="140" t="s">
        <v>86</v>
      </c>
      <c r="C64" s="140"/>
      <c r="D64" s="140"/>
      <c r="E64" s="140"/>
      <c r="F64" s="140"/>
      <c r="G64" s="140"/>
      <c r="H64" s="140"/>
      <c r="I64" s="140"/>
      <c r="J64" s="140"/>
    </row>
    <row r="65" spans="2:10" ht="38.25" customHeight="1">
      <c r="B65" s="140" t="s">
        <v>87</v>
      </c>
      <c r="C65" s="140"/>
      <c r="D65" s="140"/>
      <c r="E65" s="140"/>
      <c r="F65" s="140"/>
      <c r="G65" s="140"/>
      <c r="H65" s="140"/>
      <c r="I65" s="140"/>
      <c r="J65" s="140"/>
    </row>
    <row r="66" spans="2:10">
      <c r="B66" s="105"/>
      <c r="C66" s="105"/>
      <c r="D66" s="105"/>
      <c r="E66" s="105"/>
      <c r="F66" s="105"/>
      <c r="G66" s="105"/>
      <c r="H66" s="105"/>
      <c r="I66" s="105"/>
      <c r="J66" s="105"/>
    </row>
    <row r="67" spans="2:10">
      <c r="B67" s="105"/>
      <c r="C67" s="105"/>
      <c r="D67" s="105"/>
      <c r="E67" s="105"/>
      <c r="F67" s="105"/>
      <c r="G67" s="105"/>
      <c r="H67" s="105"/>
      <c r="I67" s="105"/>
      <c r="J67" s="105"/>
    </row>
    <row r="68" spans="2:10">
      <c r="B68" s="9"/>
    </row>
    <row r="69" spans="2:10">
      <c r="B69" s="9"/>
    </row>
    <row r="70" spans="2:10">
      <c r="B70" s="9"/>
    </row>
    <row r="71" spans="2:10">
      <c r="B71" s="9"/>
    </row>
  </sheetData>
  <sheetProtection algorithmName="SHA-512" hashValue="UYAGj3EKiLVOw9EeII1AeFuS6ic+brbyIAP4KhS8TBAwoEaW1zsyYss8VQaIo+sKXMUXID7Cu+veMOiGYyzDTg==" saltValue="3Fcr7G58+/NLlGl2JDdtFw==" spinCount="100000" sheet="1" objects="1" scenarios="1"/>
  <protectedRanges>
    <protectedRange sqref="B17:J17" name="Motivo da viagem"/>
  </protectedRanges>
  <mergeCells count="66">
    <mergeCell ref="B30:E30"/>
    <mergeCell ref="B31:E31"/>
    <mergeCell ref="B15:D15"/>
    <mergeCell ref="E15:J15"/>
    <mergeCell ref="I14:J14"/>
    <mergeCell ref="B28:E28"/>
    <mergeCell ref="B29:E29"/>
    <mergeCell ref="B24:J24"/>
    <mergeCell ref="B25:F25"/>
    <mergeCell ref="G25:J25"/>
    <mergeCell ref="B26:E27"/>
    <mergeCell ref="B20:C20"/>
    <mergeCell ref="F20:H20"/>
    <mergeCell ref="F21:H21"/>
    <mergeCell ref="B22:C22"/>
    <mergeCell ref="D22:E22"/>
    <mergeCell ref="B32:E32"/>
    <mergeCell ref="G32:I32"/>
    <mergeCell ref="B64:J64"/>
    <mergeCell ref="E54:G54"/>
    <mergeCell ref="I54:J54"/>
    <mergeCell ref="B57:J57"/>
    <mergeCell ref="B56:D56"/>
    <mergeCell ref="E56:I56"/>
    <mergeCell ref="C36:D36"/>
    <mergeCell ref="B48:J48"/>
    <mergeCell ref="B61:C61"/>
    <mergeCell ref="D61:J61"/>
    <mergeCell ref="B63:J63"/>
    <mergeCell ref="B62:J62"/>
    <mergeCell ref="B58:C58"/>
    <mergeCell ref="B65:J65"/>
    <mergeCell ref="B49:J50"/>
    <mergeCell ref="B51:C51"/>
    <mergeCell ref="B33:F33"/>
    <mergeCell ref="H33:I33"/>
    <mergeCell ref="C35:D35"/>
    <mergeCell ref="F60:G60"/>
    <mergeCell ref="H60:I60"/>
    <mergeCell ref="F59:I59"/>
    <mergeCell ref="B54:C54"/>
    <mergeCell ref="D58:E58"/>
    <mergeCell ref="F22:H22"/>
    <mergeCell ref="B18:C18"/>
    <mergeCell ref="D18:J18"/>
    <mergeCell ref="B19:C19"/>
    <mergeCell ref="F19:H19"/>
    <mergeCell ref="I4:J4"/>
    <mergeCell ref="B6:J6"/>
    <mergeCell ref="B8:J8"/>
    <mergeCell ref="C9:D9"/>
    <mergeCell ref="E9:F9"/>
    <mergeCell ref="G9:H9"/>
    <mergeCell ref="C7:I7"/>
    <mergeCell ref="B16:J16"/>
    <mergeCell ref="B17:J17"/>
    <mergeCell ref="B10:C10"/>
    <mergeCell ref="D10:G10"/>
    <mergeCell ref="H10:I10"/>
    <mergeCell ref="B13:J13"/>
    <mergeCell ref="C14:D14"/>
    <mergeCell ref="F14:G14"/>
    <mergeCell ref="C11:E11"/>
    <mergeCell ref="G11:H11"/>
    <mergeCell ref="B12:C12"/>
    <mergeCell ref="E12:F12"/>
  </mergeCells>
  <phoneticPr fontId="24" type="noConversion"/>
  <dataValidations count="4">
    <dataValidation type="list" operator="equal" allowBlank="1" showErrorMessage="1" sqref="D22:E22" xr:uid="{00000000-0002-0000-0000-000000000000}">
      <formula1>$I$39:$I$43</formula1>
      <formula2>0</formula2>
    </dataValidation>
    <dataValidation type="list" operator="equal" allowBlank="1" showErrorMessage="1" sqref="G25:J25" xr:uid="{00000000-0002-0000-0000-000001000000}">
      <formula1>$B$44:$B$46</formula1>
      <formula2>0</formula2>
    </dataValidation>
    <dataValidation type="list" operator="equal" allowBlank="1" showErrorMessage="1" sqref="F30:F31 G33 D47 J33" xr:uid="{00000000-0002-0000-0000-000002000000}">
      <formula1>$G$44:$G$45</formula1>
      <formula2>0</formula2>
    </dataValidation>
    <dataValidation type="list" operator="equal" allowBlank="1" showErrorMessage="1" sqref="F32" xr:uid="{A2DAFDB1-75E2-4264-B909-9D3C8FBF0FC4}">
      <formula1>$G$44:$G$45</formula1>
    </dataValidation>
  </dataValidations>
  <printOptions horizontalCentered="1"/>
  <pageMargins left="0.39370078740157483" right="0.19685039370078741" top="0.39370078740157483" bottom="0.39370078740157483" header="0.51181102362204722" footer="0.51181102362204722"/>
  <pageSetup paperSize="9" scale="80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J42"/>
  <sheetViews>
    <sheetView showGridLines="0" topLeftCell="A4" zoomScaleNormal="100" workbookViewId="0">
      <selection activeCell="B31" sqref="B31:J31"/>
    </sheetView>
  </sheetViews>
  <sheetFormatPr defaultRowHeight="12.75"/>
  <cols>
    <col min="1" max="1" width="2.7109375" customWidth="1"/>
    <col min="2" max="2" width="5.85546875" customWidth="1"/>
    <col min="3" max="3" width="8.5703125" customWidth="1"/>
    <col min="7" max="7" width="10.5703125" customWidth="1"/>
    <col min="8" max="8" width="7" customWidth="1"/>
    <col min="10" max="10" width="19" customWidth="1"/>
  </cols>
  <sheetData>
    <row r="1" spans="1:10" ht="15.75">
      <c r="A1" s="1"/>
      <c r="B1" s="88"/>
      <c r="C1" s="89"/>
      <c r="D1" s="89"/>
      <c r="E1" s="89"/>
      <c r="F1" s="89"/>
      <c r="G1" s="89"/>
      <c r="H1" s="89"/>
      <c r="I1" s="89"/>
      <c r="J1" s="89"/>
    </row>
    <row r="2" spans="1:10">
      <c r="A2" s="1"/>
      <c r="B2" s="90" t="s">
        <v>0</v>
      </c>
      <c r="C2" s="89"/>
      <c r="D2" s="89"/>
      <c r="E2" s="89"/>
      <c r="F2" s="89"/>
      <c r="G2" s="89"/>
      <c r="H2" s="89"/>
      <c r="I2" s="89"/>
      <c r="J2" s="89"/>
    </row>
    <row r="3" spans="1:10">
      <c r="A3" s="1"/>
      <c r="B3" s="89"/>
      <c r="C3" s="89"/>
      <c r="D3" s="89"/>
      <c r="E3" s="89"/>
      <c r="F3" s="89"/>
      <c r="G3" s="89"/>
      <c r="H3" s="89"/>
      <c r="I3" s="89"/>
      <c r="J3" s="89"/>
    </row>
    <row r="4" spans="1:10">
      <c r="A4" s="1"/>
      <c r="B4" s="89"/>
      <c r="C4" s="89"/>
      <c r="D4" s="89"/>
      <c r="E4" s="89"/>
      <c r="F4" s="89"/>
      <c r="G4" s="89"/>
      <c r="H4" s="89"/>
      <c r="I4" s="89"/>
      <c r="J4" s="89"/>
    </row>
    <row r="5" spans="1:10">
      <c r="A5" s="1"/>
      <c r="B5" s="89"/>
      <c r="C5" s="89"/>
      <c r="D5" s="89"/>
      <c r="E5" s="89"/>
      <c r="F5" s="89"/>
      <c r="G5" s="89"/>
      <c r="H5" s="89"/>
      <c r="I5" s="89"/>
      <c r="J5" s="89"/>
    </row>
    <row r="6" spans="1:10" ht="25.5" customHeight="1">
      <c r="A6" s="1"/>
      <c r="B6" s="91"/>
      <c r="C6" s="91"/>
      <c r="D6" s="91"/>
      <c r="E6" s="91"/>
      <c r="F6" s="91"/>
      <c r="G6" s="91"/>
      <c r="H6" s="1"/>
      <c r="I6" s="92"/>
      <c r="J6" s="93" t="s">
        <v>88</v>
      </c>
    </row>
    <row r="7" spans="1:10">
      <c r="A7" s="1"/>
      <c r="B7" s="212" t="s">
        <v>89</v>
      </c>
      <c r="C7" s="212"/>
      <c r="D7" s="212"/>
      <c r="E7" s="212"/>
      <c r="F7" s="212"/>
      <c r="G7" s="212"/>
      <c r="H7" s="212"/>
      <c r="I7" s="212"/>
      <c r="J7" s="212"/>
    </row>
    <row r="8" spans="1:10" ht="5.25" customHeight="1">
      <c r="A8" s="1"/>
      <c r="B8" s="219"/>
      <c r="C8" s="219"/>
      <c r="D8" s="219"/>
      <c r="E8" s="219"/>
      <c r="F8" s="219"/>
      <c r="G8" s="219"/>
      <c r="H8" s="219"/>
      <c r="I8" s="219"/>
      <c r="J8" s="219"/>
    </row>
    <row r="9" spans="1:10">
      <c r="A9" s="1"/>
      <c r="B9" s="213" t="s">
        <v>90</v>
      </c>
      <c r="C9" s="213"/>
      <c r="D9" s="213"/>
      <c r="E9" s="213"/>
      <c r="F9" s="213"/>
      <c r="G9" s="213"/>
      <c r="H9" s="213"/>
      <c r="I9" s="213"/>
      <c r="J9" s="213"/>
    </row>
    <row r="10" spans="1:10" ht="4.5" customHeight="1">
      <c r="A10" s="1"/>
      <c r="B10" s="213"/>
      <c r="C10" s="213"/>
      <c r="D10" s="213"/>
      <c r="E10" s="213"/>
      <c r="F10" s="213"/>
      <c r="G10" s="213"/>
      <c r="H10" s="213"/>
      <c r="I10" s="213"/>
      <c r="J10" s="213"/>
    </row>
    <row r="11" spans="1:10" ht="9" customHeight="1" thickBot="1">
      <c r="A11" s="1"/>
      <c r="B11" s="218"/>
      <c r="C11" s="218"/>
      <c r="D11" s="218"/>
      <c r="E11" s="218"/>
      <c r="F11" s="218"/>
      <c r="G11" s="218"/>
      <c r="H11" s="218"/>
      <c r="I11" s="218"/>
      <c r="J11" s="218"/>
    </row>
    <row r="12" spans="1:10" ht="13.5" thickBot="1">
      <c r="A12" s="1"/>
      <c r="B12" s="214" t="s">
        <v>91</v>
      </c>
      <c r="C12" s="214"/>
      <c r="D12" s="214"/>
      <c r="E12" s="215">
        <f>DIARIAS_2020!$C$9</f>
        <v>0</v>
      </c>
      <c r="F12" s="216"/>
      <c r="G12" s="216"/>
      <c r="H12" s="216"/>
      <c r="I12" s="216"/>
      <c r="J12" s="217"/>
    </row>
    <row r="13" spans="1:10" ht="9" customHeight="1" thickBot="1">
      <c r="A13" s="1"/>
      <c r="B13" s="220"/>
      <c r="C13" s="220"/>
      <c r="D13" s="220"/>
      <c r="E13" s="220"/>
      <c r="F13" s="220"/>
      <c r="G13" s="220"/>
      <c r="H13" s="220"/>
      <c r="I13" s="220"/>
      <c r="J13" s="220"/>
    </row>
    <row r="14" spans="1:10">
      <c r="A14" s="1"/>
      <c r="B14" s="198" t="s">
        <v>92</v>
      </c>
      <c r="C14" s="198"/>
      <c r="D14" s="198"/>
      <c r="E14" s="199">
        <f>DIARIAS_2020!$D$10</f>
        <v>0</v>
      </c>
      <c r="F14" s="199"/>
      <c r="G14" s="199"/>
      <c r="H14" s="199"/>
      <c r="I14" s="199"/>
      <c r="J14" s="199"/>
    </row>
    <row r="15" spans="1:10">
      <c r="A15" s="1"/>
      <c r="B15" s="200" t="s">
        <v>93</v>
      </c>
      <c r="C15" s="200"/>
      <c r="D15" s="200"/>
      <c r="E15" s="201">
        <f>DIARIAS_2020!$G$9</f>
        <v>0</v>
      </c>
      <c r="F15" s="202"/>
      <c r="G15" s="202"/>
      <c r="H15" s="202"/>
      <c r="I15" s="202"/>
      <c r="J15" s="203"/>
    </row>
    <row r="16" spans="1:10" ht="13.5" customHeight="1" thickBot="1">
      <c r="A16" s="1"/>
      <c r="B16" s="204" t="s">
        <v>94</v>
      </c>
      <c r="C16" s="204"/>
      <c r="D16" s="204"/>
      <c r="E16" s="205" t="str">
        <f>DIARIAS_2020!$D$18</f>
        <v>Preencher</v>
      </c>
      <c r="F16" s="206"/>
      <c r="G16" s="206"/>
      <c r="H16" s="206"/>
      <c r="I16" s="206"/>
      <c r="J16" s="207"/>
    </row>
    <row r="17" spans="1:10" ht="13.5" thickBot="1">
      <c r="A17" s="1"/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>
      <c r="A18" s="1"/>
      <c r="B18" s="211" t="s">
        <v>26</v>
      </c>
      <c r="C18" s="211"/>
      <c r="D18" s="211"/>
      <c r="E18" s="211"/>
      <c r="F18" s="211"/>
      <c r="G18" s="211"/>
      <c r="H18" s="211"/>
      <c r="I18" s="211"/>
      <c r="J18" s="211"/>
    </row>
    <row r="19" spans="1:10" ht="13.5" thickBot="1">
      <c r="A19" s="1"/>
      <c r="B19" s="204" t="s">
        <v>95</v>
      </c>
      <c r="C19" s="204"/>
      <c r="D19" s="205">
        <f>DIARIAS_2020!$B$20</f>
        <v>0</v>
      </c>
      <c r="E19" s="209"/>
      <c r="F19" s="94" t="s">
        <v>96</v>
      </c>
      <c r="G19" s="95">
        <f>DIARIAS_2020!$D$20</f>
        <v>0</v>
      </c>
      <c r="H19" s="210" t="s">
        <v>97</v>
      </c>
      <c r="I19" s="210"/>
      <c r="J19" s="96">
        <f>DIARIAS_2020!$E$20</f>
        <v>0</v>
      </c>
    </row>
    <row r="20" spans="1:10" ht="13.5" thickBot="1">
      <c r="A20" s="1"/>
      <c r="B20" s="208"/>
      <c r="C20" s="208"/>
      <c r="D20" s="208"/>
      <c r="E20" s="208"/>
      <c r="F20" s="208"/>
      <c r="G20" s="208"/>
      <c r="H20" s="208"/>
      <c r="I20" s="208"/>
      <c r="J20" s="208"/>
    </row>
    <row r="21" spans="1:10">
      <c r="A21" s="1"/>
      <c r="B21" s="211" t="s">
        <v>29</v>
      </c>
      <c r="C21" s="211"/>
      <c r="D21" s="211"/>
      <c r="E21" s="211"/>
      <c r="F21" s="211"/>
      <c r="G21" s="211"/>
      <c r="H21" s="211"/>
      <c r="I21" s="211"/>
      <c r="J21" s="211"/>
    </row>
    <row r="22" spans="1:10" ht="13.5" thickBot="1">
      <c r="A22" s="1"/>
      <c r="B22" s="204" t="s">
        <v>95</v>
      </c>
      <c r="C22" s="204"/>
      <c r="D22" s="224">
        <f>DIARIAS_2020!$F$20</f>
        <v>0</v>
      </c>
      <c r="E22" s="224"/>
      <c r="F22" s="94" t="s">
        <v>96</v>
      </c>
      <c r="G22" s="95">
        <f>DIARIAS_2020!$I$20</f>
        <v>0</v>
      </c>
      <c r="H22" s="210" t="s">
        <v>97</v>
      </c>
      <c r="I22" s="210"/>
      <c r="J22" s="96">
        <f>DIARIAS_2020!$J$20</f>
        <v>0</v>
      </c>
    </row>
    <row r="23" spans="1:10" ht="13.5" thickBot="1">
      <c r="A23" s="1"/>
      <c r="B23" s="208"/>
      <c r="C23" s="208"/>
      <c r="D23" s="208"/>
      <c r="E23" s="208"/>
      <c r="F23" s="208"/>
      <c r="G23" s="208"/>
      <c r="H23" s="208"/>
      <c r="I23" s="208"/>
      <c r="J23" s="208"/>
    </row>
    <row r="24" spans="1:10">
      <c r="A24" s="1"/>
      <c r="B24" s="211" t="s">
        <v>98</v>
      </c>
      <c r="C24" s="211"/>
      <c r="D24" s="211"/>
      <c r="E24" s="211"/>
      <c r="F24" s="211"/>
      <c r="G24" s="211"/>
      <c r="H24" s="211"/>
      <c r="I24" s="211"/>
      <c r="J24" s="211"/>
    </row>
    <row r="25" spans="1:10" ht="13.5" thickBot="1">
      <c r="A25" s="1"/>
      <c r="B25" s="204" t="s">
        <v>95</v>
      </c>
      <c r="C25" s="204"/>
      <c r="D25" s="205">
        <f>DIARIAS_2020!$B$20</f>
        <v>0</v>
      </c>
      <c r="E25" s="209"/>
      <c r="F25" s="94" t="s">
        <v>96</v>
      </c>
      <c r="G25" s="95">
        <f>DIARIAS_2020!$I$22</f>
        <v>0</v>
      </c>
      <c r="H25" s="210" t="s">
        <v>97</v>
      </c>
      <c r="I25" s="210"/>
      <c r="J25" s="96">
        <f>DIARIAS_2020!$J$22</f>
        <v>0</v>
      </c>
    </row>
    <row r="26" spans="1:10" ht="13.5" thickBot="1">
      <c r="A26" s="1"/>
      <c r="B26" s="216"/>
      <c r="C26" s="216"/>
      <c r="D26" s="216"/>
      <c r="E26" s="216"/>
      <c r="F26" s="216"/>
      <c r="G26" s="216"/>
      <c r="H26" s="216"/>
      <c r="I26" s="216"/>
      <c r="J26" s="216"/>
    </row>
    <row r="27" spans="1:10">
      <c r="A27" s="1"/>
      <c r="B27" s="225" t="s">
        <v>99</v>
      </c>
      <c r="C27" s="225"/>
      <c r="D27" s="225"/>
      <c r="E27" s="225"/>
      <c r="F27" s="225"/>
      <c r="G27" s="225"/>
      <c r="H27" s="225"/>
      <c r="I27" s="225"/>
      <c r="J27" s="225"/>
    </row>
    <row r="28" spans="1:10" ht="54.75" customHeight="1" thickBot="1">
      <c r="A28" s="1"/>
      <c r="B28" s="226">
        <f>DIARIAS_2020!$B$17</f>
        <v>0</v>
      </c>
      <c r="C28" s="227"/>
      <c r="D28" s="227"/>
      <c r="E28" s="227"/>
      <c r="F28" s="227"/>
      <c r="G28" s="227"/>
      <c r="H28" s="227"/>
      <c r="I28" s="227"/>
      <c r="J28" s="228"/>
    </row>
    <row r="29" spans="1:10" ht="13.5" thickBot="1">
      <c r="A29" s="1"/>
      <c r="B29" s="230"/>
      <c r="C29" s="230"/>
      <c r="D29" s="230"/>
      <c r="E29" s="230"/>
      <c r="F29" s="230"/>
      <c r="G29" s="230"/>
      <c r="H29" s="230"/>
      <c r="I29" s="230"/>
      <c r="J29" s="230"/>
    </row>
    <row r="30" spans="1:10">
      <c r="B30" s="229" t="s">
        <v>100</v>
      </c>
      <c r="C30" s="229"/>
      <c r="D30" s="229"/>
      <c r="E30" s="229"/>
      <c r="F30" s="229"/>
      <c r="G30" s="229"/>
      <c r="H30" s="229"/>
      <c r="I30" s="229"/>
      <c r="J30" s="229"/>
    </row>
    <row r="31" spans="1:10" ht="73.5" customHeight="1" thickBot="1">
      <c r="B31" s="221"/>
      <c r="C31" s="222"/>
      <c r="D31" s="222"/>
      <c r="E31" s="222"/>
      <c r="F31" s="222"/>
      <c r="G31" s="222"/>
      <c r="H31" s="222"/>
      <c r="I31" s="222"/>
      <c r="J31" s="223"/>
    </row>
    <row r="32" spans="1:10" ht="13.5" thickBot="1">
      <c r="B32" s="239"/>
      <c r="C32" s="239"/>
      <c r="D32" s="239"/>
      <c r="E32" s="239"/>
      <c r="F32" s="239"/>
      <c r="G32" s="239"/>
      <c r="H32" s="239"/>
      <c r="I32" s="239"/>
      <c r="J32" s="239"/>
    </row>
    <row r="33" spans="2:10">
      <c r="B33" s="229" t="s">
        <v>101</v>
      </c>
      <c r="C33" s="229"/>
      <c r="D33" s="229"/>
      <c r="E33" s="229"/>
      <c r="F33" s="229"/>
      <c r="G33" s="229"/>
      <c r="H33" s="229"/>
      <c r="I33" s="229"/>
      <c r="J33" s="229"/>
    </row>
    <row r="34" spans="2:10" ht="89.25" customHeight="1" thickBot="1">
      <c r="B34" s="221"/>
      <c r="C34" s="222"/>
      <c r="D34" s="222"/>
      <c r="E34" s="222"/>
      <c r="F34" s="222"/>
      <c r="G34" s="222"/>
      <c r="H34" s="222"/>
      <c r="I34" s="222"/>
      <c r="J34" s="223"/>
    </row>
    <row r="35" spans="2:10" ht="13.5" thickBot="1">
      <c r="B35" s="240"/>
      <c r="C35" s="240"/>
      <c r="D35" s="240"/>
      <c r="E35" s="240"/>
      <c r="F35" s="240"/>
      <c r="G35" s="240"/>
      <c r="H35" s="240"/>
      <c r="I35" s="240"/>
      <c r="J35" s="240"/>
    </row>
    <row r="36" spans="2:10">
      <c r="B36" s="232" t="s">
        <v>102</v>
      </c>
      <c r="C36" s="233"/>
      <c r="D36" s="233" t="s">
        <v>27</v>
      </c>
      <c r="E36" s="234"/>
      <c r="F36" s="71"/>
      <c r="G36" s="232" t="s">
        <v>102</v>
      </c>
      <c r="H36" s="233"/>
      <c r="I36" s="233" t="s">
        <v>27</v>
      </c>
      <c r="J36" s="234"/>
    </row>
    <row r="37" spans="2:10" ht="15.75" thickBot="1">
      <c r="B37" s="235">
        <f>DIARIAS_2020!$B$58</f>
        <v>0</v>
      </c>
      <c r="C37" s="236"/>
      <c r="D37" s="237">
        <f ca="1">TODAY()</f>
        <v>44550</v>
      </c>
      <c r="E37" s="238"/>
      <c r="F37" s="27"/>
      <c r="G37" s="235">
        <f>DIARIAS_2020!$B$58</f>
        <v>0</v>
      </c>
      <c r="H37" s="236"/>
      <c r="I37" s="237">
        <f ca="1">TODAY()</f>
        <v>44550</v>
      </c>
      <c r="J37" s="238"/>
    </row>
    <row r="41" spans="2:10">
      <c r="B41" s="10"/>
      <c r="C41" s="10"/>
      <c r="D41" s="10"/>
      <c r="E41" s="10"/>
      <c r="G41" s="10"/>
      <c r="H41" s="10"/>
      <c r="I41" s="10"/>
      <c r="J41" s="10"/>
    </row>
    <row r="42" spans="2:10">
      <c r="B42" s="231">
        <f>DIARIAS_2020!$D$10</f>
        <v>0</v>
      </c>
      <c r="C42" s="231"/>
      <c r="D42" s="231"/>
      <c r="E42" s="231"/>
      <c r="G42" s="231" t="s">
        <v>103</v>
      </c>
      <c r="H42" s="231"/>
      <c r="I42" s="231"/>
      <c r="J42" s="231"/>
    </row>
  </sheetData>
  <sheetProtection algorithmName="SHA-512" hashValue="j38hEZUTeqEqCi3V/SON/Ld5p3QXY2c965CUekJe+M2ip4yyp5nHpPvqOFK/2n6zze4bXIv3CXrdJF7tPrm+TA==" saltValue="kieJwBtgtAGBpTadAkUG9A==" spinCount="100000" sheet="1" selectLockedCells="1"/>
  <protectedRanges>
    <protectedRange sqref="E12" name="CAMPUS"/>
    <protectedRange sqref="B31" name="RESULTADOS"/>
    <protectedRange sqref="B34" name="CONSIDERAÇÕES"/>
  </protectedRanges>
  <mergeCells count="48">
    <mergeCell ref="B29:J29"/>
    <mergeCell ref="B42:E42"/>
    <mergeCell ref="G42:J42"/>
    <mergeCell ref="B36:C36"/>
    <mergeCell ref="D36:E36"/>
    <mergeCell ref="G36:H36"/>
    <mergeCell ref="I36:J36"/>
    <mergeCell ref="B37:C37"/>
    <mergeCell ref="D37:E37"/>
    <mergeCell ref="G37:H37"/>
    <mergeCell ref="I37:J37"/>
    <mergeCell ref="B32:J32"/>
    <mergeCell ref="B35:J35"/>
    <mergeCell ref="B13:J13"/>
    <mergeCell ref="B34:J34"/>
    <mergeCell ref="B21:J21"/>
    <mergeCell ref="B22:C22"/>
    <mergeCell ref="D22:E22"/>
    <mergeCell ref="H22:I22"/>
    <mergeCell ref="B24:J24"/>
    <mergeCell ref="B25:C25"/>
    <mergeCell ref="D25:E25"/>
    <mergeCell ref="H25:I25"/>
    <mergeCell ref="B27:J27"/>
    <mergeCell ref="B28:J28"/>
    <mergeCell ref="B30:J30"/>
    <mergeCell ref="B31:J31"/>
    <mergeCell ref="B33:J33"/>
    <mergeCell ref="B26:J26"/>
    <mergeCell ref="B7:J7"/>
    <mergeCell ref="B9:J10"/>
    <mergeCell ref="B12:D12"/>
    <mergeCell ref="E12:J12"/>
    <mergeCell ref="B11:J11"/>
    <mergeCell ref="B8:J8"/>
    <mergeCell ref="B17:J17"/>
    <mergeCell ref="B20:J20"/>
    <mergeCell ref="B23:J23"/>
    <mergeCell ref="B19:C19"/>
    <mergeCell ref="D19:E19"/>
    <mergeCell ref="H19:I19"/>
    <mergeCell ref="B18:J18"/>
    <mergeCell ref="B14:D14"/>
    <mergeCell ref="E14:J14"/>
    <mergeCell ref="B15:D15"/>
    <mergeCell ref="E15:J15"/>
    <mergeCell ref="B16:D16"/>
    <mergeCell ref="E16:J1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9C8ED37BAF734A8F16903E8D662CA4" ma:contentTypeVersion="12" ma:contentTypeDescription="Crie um novo documento." ma:contentTypeScope="" ma:versionID="69188d8dcc2645ccd0e41ce8b549e687">
  <xsd:schema xmlns:xsd="http://www.w3.org/2001/XMLSchema" xmlns:xs="http://www.w3.org/2001/XMLSchema" xmlns:p="http://schemas.microsoft.com/office/2006/metadata/properties" xmlns:ns2="fb088af7-2961-4f99-aa72-92d305d9cd18" xmlns:ns3="7314426b-9029-4cbd-a2d6-91ee60c3fd99" targetNamespace="http://schemas.microsoft.com/office/2006/metadata/properties" ma:root="true" ma:fieldsID="44a17a84f9e7351570d0a9b9ccf87694" ns2:_="" ns3:_="">
    <xsd:import namespace="fb088af7-2961-4f99-aa72-92d305d9cd18"/>
    <xsd:import namespace="7314426b-9029-4cbd-a2d6-91ee60c3fd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8af7-2961-4f99-aa72-92d305d9cd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4426b-9029-4cbd-a2d6-91ee60c3fd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E7504-5825-420D-B840-F327DB3B74D1}"/>
</file>

<file path=customXml/itemProps2.xml><?xml version="1.0" encoding="utf-8"?>
<ds:datastoreItem xmlns:ds="http://schemas.openxmlformats.org/officeDocument/2006/customXml" ds:itemID="{BD65E8AC-6140-4C8F-9494-EC5B73E0AC0F}"/>
</file>

<file path=customXml/itemProps3.xml><?xml version="1.0" encoding="utf-8"?>
<ds:datastoreItem xmlns:ds="http://schemas.openxmlformats.org/officeDocument/2006/customXml" ds:itemID="{FF3964F9-C308-4C23-B87F-E145A66EF1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Alexandre Pedrollo</dc:creator>
  <cp:keywords/>
  <dc:description/>
  <cp:lastModifiedBy>Barbara Zanini</cp:lastModifiedBy>
  <cp:revision>0</cp:revision>
  <dcterms:created xsi:type="dcterms:W3CDTF">1601-01-01T00:00:00Z</dcterms:created>
  <dcterms:modified xsi:type="dcterms:W3CDTF">2021-12-20T13:38:14Z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0x0101000D9C8ED37BAF734A8F16903E8D662CA4</vt:lpwstr>
  </property>
</Properties>
</file>